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S:\Info\Finance\Finance Forms (Societies)\"/>
    </mc:Choice>
  </mc:AlternateContent>
  <xr:revisionPtr revIDLastSave="0" documentId="13_ncr:1_{0BEC9937-0CF2-48EE-B7E3-F27F78D1BDD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Claim">Sheet1!$A$71:$A$74</definedName>
    <definedName name="claimbackexpenses" localSheetId="0">Sheet1!$A$71:$A$74</definedName>
    <definedName name="Claimbackexpenses">Sheet1!$E$57:$E$123</definedName>
    <definedName name="CodesCE">Sheet1!$E$57:$E$123</definedName>
    <definedName name="CodesI">Sheet1!$D$57:$D$103</definedName>
    <definedName name="CodesOS">Sheet1!$B$57:$B$122</definedName>
    <definedName name="CodesPI">Sheet1!$F$57:$F$92</definedName>
    <definedName name="CodesPS">Sheet1!$C$57:$C$118</definedName>
    <definedName name="College">Sheet1!$N$57:$N$72</definedName>
    <definedName name="DC">Sheet1!$U$57:$U$110</definedName>
    <definedName name="Department">Sheet1!$I$57:$I$58</definedName>
    <definedName name="Departments">Sheet1!$A$81:$A$380</definedName>
    <definedName name="DUCK">Sheet1!$K$57:$K$66</definedName>
    <definedName name="DUCKEXP">Sheet1!$G$57:$G$78</definedName>
    <definedName name="DUCKINCOME">Sheet1!$F$57:$F$68</definedName>
    <definedName name="incomesource">Sheet1!$AB$57:$AB$62</definedName>
    <definedName name="Invoicesomeone">Sheet1!$D$57:$D$91</definedName>
    <definedName name="Ledger">Sheet1!$A$383:$A$440</definedName>
    <definedName name="LedgerCodes">Sheet1!$A$382:$A$440</definedName>
    <definedName name="ordersomething">Sheet1!$B$57:$B$123</definedName>
    <definedName name="payforsomething">Sheet1!$C$57:$C$123</definedName>
    <definedName name="_xlnm.Print_Area" localSheetId="0">Sheet1!$A$1:$Z$41</definedName>
    <definedName name="Purpose">Sheet1!$A$57:$A$59</definedName>
    <definedName name="SG">Sheet1!$T$57:$T$109</definedName>
    <definedName name="SOCEXP">Sheet1!$E$57:$E$66</definedName>
    <definedName name="SOCINCOME">Sheet1!$D$57:$D$64</definedName>
    <definedName name="STUDENTGROUP">Sheet1!$J$57:$J$399</definedName>
    <definedName name="UC">Sheet1!$V$57:$V$171</definedName>
    <definedName name="Union">Sheet1!$L$57:$L$77</definedName>
  </definedNames>
  <calcPr calcId="191029"/>
  <customWorkbookViews>
    <customWorkbookView name="Input" guid="{DBCE69DC-BDB5-4817-AA8D-D3040F4CA32B}" includeHiddenRowCol="0" maximized="1" windowWidth="1676" windowHeight="79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1" l="1"/>
  <c r="P26" i="1" l="1"/>
  <c r="P25" i="1"/>
  <c r="U55" i="1" l="1"/>
  <c r="M55" i="1" l="1"/>
  <c r="N55" i="1" l="1"/>
  <c r="P55" i="1" s="1"/>
  <c r="P28" i="1" l="1"/>
  <c r="P31" i="1" l="1"/>
  <c r="P30" i="1"/>
  <c r="P29" i="1"/>
  <c r="P27" i="1"/>
  <c r="P24" i="1"/>
  <c r="P23" i="1"/>
  <c r="P32" i="1" l="1"/>
</calcChain>
</file>

<file path=xl/sharedStrings.xml><?xml version="1.0" encoding="utf-8"?>
<sst xmlns="http://schemas.openxmlformats.org/spreadsheetml/2006/main" count="598" uniqueCount="586">
  <si>
    <t>Order something</t>
  </si>
  <si>
    <t>Pay for something</t>
  </si>
  <si>
    <t>Invoice someone</t>
  </si>
  <si>
    <t>Claim back expenses</t>
  </si>
  <si>
    <t>Pay-in some cash/cheques</t>
  </si>
  <si>
    <t>Collingwood</t>
  </si>
  <si>
    <t>Grey</t>
  </si>
  <si>
    <t>Hatfield</t>
  </si>
  <si>
    <t>Josephine Butler</t>
  </si>
  <si>
    <t>St Aidans</t>
  </si>
  <si>
    <t>St Chads</t>
  </si>
  <si>
    <t>St Cuthberts</t>
  </si>
  <si>
    <t>St Hild &amp; St Bede</t>
  </si>
  <si>
    <t>St Johns</t>
  </si>
  <si>
    <t>St Marys</t>
  </si>
  <si>
    <t>Trevelyan</t>
  </si>
  <si>
    <t>Ustinov</t>
  </si>
  <si>
    <t>Van Mildert</t>
  </si>
  <si>
    <t>Stephenson</t>
  </si>
  <si>
    <t>John Snow</t>
  </si>
  <si>
    <t>Name:</t>
  </si>
  <si>
    <t>Qty</t>
  </si>
  <si>
    <t>Total Value</t>
  </si>
  <si>
    <t>Authorisation</t>
  </si>
  <si>
    <t>Date:</t>
  </si>
  <si>
    <t>100 - GENERAL</t>
  </si>
  <si>
    <t>101 - CEO</t>
  </si>
  <si>
    <t>102 - TRUSTEES</t>
  </si>
  <si>
    <t>103 - STUDENT OFFICERS</t>
  </si>
  <si>
    <t>141 - PALATINATE</t>
  </si>
  <si>
    <t>152 - EVENTS</t>
  </si>
  <si>
    <t>200 - CENTRAL DUCK</t>
  </si>
  <si>
    <t>Unit Cost</t>
  </si>
  <si>
    <t>Position:</t>
  </si>
  <si>
    <t>Union Authorisation:</t>
  </si>
  <si>
    <t>Ledger Code</t>
  </si>
  <si>
    <t>What do you want to do?</t>
  </si>
  <si>
    <t>Email Address:</t>
  </si>
  <si>
    <t xml:space="preserve">   Supplier/Payee Bank Sort Code:</t>
  </si>
  <si>
    <t>Item Description</t>
  </si>
  <si>
    <t>Castle</t>
  </si>
  <si>
    <t>220 - CORE NATIONAL</t>
  </si>
  <si>
    <t>221 - RAG RAIDS</t>
  </si>
  <si>
    <t>222 - EXPEDITIONS</t>
  </si>
  <si>
    <t>223 - CHALLENGES</t>
  </si>
  <si>
    <t>224 - ENDURANCE</t>
  </si>
  <si>
    <t>225 - DUCK EVENTS</t>
  </si>
  <si>
    <t>-</t>
  </si>
  <si>
    <t>Department:</t>
  </si>
  <si>
    <t>Department Name &amp; Code:</t>
  </si>
  <si>
    <t>DUCK</t>
  </si>
  <si>
    <t xml:space="preserve">UNION </t>
  </si>
  <si>
    <t>DC</t>
  </si>
  <si>
    <t>UC</t>
  </si>
  <si>
    <t xml:space="preserve">   Supplier/Payee Account Number:</t>
  </si>
  <si>
    <t>SG</t>
  </si>
  <si>
    <t>STUDENTGROUP</t>
  </si>
  <si>
    <t>Income &amp; Payments Form</t>
  </si>
  <si>
    <t>227 - NON-COLLEGE EVENTS</t>
  </si>
  <si>
    <t>226 - COLLEGE EVENTS</t>
  </si>
  <si>
    <t>SIN/PIN No:</t>
  </si>
  <si>
    <t>VAT</t>
  </si>
  <si>
    <t>Exc</t>
  </si>
  <si>
    <t>Inc</t>
  </si>
  <si>
    <t xml:space="preserve">  Bacs Ref:  </t>
  </si>
  <si>
    <t>Supplier/Payee/Debtor Contact Details:</t>
  </si>
  <si>
    <t>Bank Authorisation:</t>
  </si>
  <si>
    <t>Membership Fees</t>
  </si>
  <si>
    <t>Ticket Sales (Non Fundraising Event)</t>
  </si>
  <si>
    <t>Ticket Sales (Fundraising Event)</t>
  </si>
  <si>
    <t>Miscellaneous Income</t>
  </si>
  <si>
    <t>Sponsorship</t>
  </si>
  <si>
    <t>Donations</t>
  </si>
  <si>
    <t>132 - STUDENT SAFETY</t>
  </si>
  <si>
    <t>228 - QUEENS CAMPUS EVENTS</t>
  </si>
  <si>
    <t>110 - FINANCE &amp; SYSTEMS</t>
  </si>
  <si>
    <t>111 - LEARNING &amp; DEVELOPMENT</t>
  </si>
  <si>
    <t>113 - GOVERNANCE</t>
  </si>
  <si>
    <t>130 - MARKETING</t>
  </si>
  <si>
    <t>131 - POLICY</t>
  </si>
  <si>
    <t>133 - CAMPAIGNS</t>
  </si>
  <si>
    <t>134 - GIAG</t>
  </si>
  <si>
    <t>135 - ELECTIONS</t>
  </si>
  <si>
    <t>140 - DIR OF ENGAGEMENT</t>
  </si>
  <si>
    <t>114 - DIR OF OPERATIONS</t>
  </si>
  <si>
    <t>150 - VENUE HIRE</t>
  </si>
  <si>
    <t>151 - RIVERSIDE BAR</t>
  </si>
  <si>
    <t>153 - MEDIA SALES</t>
  </si>
  <si>
    <t>112 - SERVICES &amp; FACILITIES</t>
  </si>
  <si>
    <t>Pay an invoice/expenses</t>
  </si>
  <si>
    <t>No</t>
  </si>
  <si>
    <t>59530 - Classes (Societies)</t>
  </si>
  <si>
    <t>59535 - Donations (Societies)</t>
  </si>
  <si>
    <t>59545 - Event Ticket Sales (Societies)</t>
  </si>
  <si>
    <t>59550 - Excursions and Trips (Societies)</t>
  </si>
  <si>
    <t>59525 - Membership (Societies)</t>
  </si>
  <si>
    <t>59540 - Merchandise (Societies)</t>
  </si>
  <si>
    <t>59520 - Society Sponsorship</t>
  </si>
  <si>
    <t>59555 - Student Group Sundry Income</t>
  </si>
  <si>
    <t>69515 - Accomodation</t>
  </si>
  <si>
    <t>69535 - Catering</t>
  </si>
  <si>
    <t>69520 - Class/Lecture/Tutor Fee</t>
  </si>
  <si>
    <t>69511 - Coach Hire</t>
  </si>
  <si>
    <t>69525 - Entry Tickets</t>
  </si>
  <si>
    <t>69530 - Event &amp; Social Costs</t>
  </si>
  <si>
    <t xml:space="preserve">69545 - Merchandise Cost </t>
  </si>
  <si>
    <t>69540 - Prizes &amp; Gifts</t>
  </si>
  <si>
    <t>69550 - Society Donations</t>
  </si>
  <si>
    <t xml:space="preserve">69510 - Travel and Transport </t>
  </si>
  <si>
    <t>59040 - Challenges Income</t>
  </si>
  <si>
    <t>59060 - College Fundraising</t>
  </si>
  <si>
    <t>59030 - Endurance Income</t>
  </si>
  <si>
    <t>59025 - Expeditions Income</t>
  </si>
  <si>
    <t>59011 - General Donations - Designated</t>
  </si>
  <si>
    <t>59010 - General Donations - Non Designated</t>
  </si>
  <si>
    <t>59050 - Hitches &amp; Jailbreaks Income</t>
  </si>
  <si>
    <t>59015 - Merchandise</t>
  </si>
  <si>
    <t xml:space="preserve">59080 - National Campaigns Income </t>
  </si>
  <si>
    <t>59065 - Non College Fundraising</t>
  </si>
  <si>
    <t>59070 - Ragraids  Income</t>
  </si>
  <si>
    <t>59020 - Ticketed Events Income</t>
  </si>
  <si>
    <t>69020 - Accommodation</t>
  </si>
  <si>
    <t>89040 - Challenge Donations</t>
  </si>
  <si>
    <t>69035 - Coach Hire</t>
  </si>
  <si>
    <t>89060 - College Donations</t>
  </si>
  <si>
    <t>89030 - Endurance Donations</t>
  </si>
  <si>
    <t>69040 - Entry Fees</t>
  </si>
  <si>
    <t>69045 - Event Costs</t>
  </si>
  <si>
    <t>89025 - Expedition Donations</t>
  </si>
  <si>
    <t>69010 - Flights</t>
  </si>
  <si>
    <t xml:space="preserve">89016 - General Donations to Charity </t>
  </si>
  <si>
    <t>89050 - Hitches and Jailbreaks Donations</t>
  </si>
  <si>
    <t>89010 - Local Charity Fund Donations</t>
  </si>
  <si>
    <t>89015 - National Campaign Donations</t>
  </si>
  <si>
    <t>89065 - Non College Donations</t>
  </si>
  <si>
    <t>89017 - Other Donations to Charity</t>
  </si>
  <si>
    <t>69055 - Prizes/Gifts</t>
  </si>
  <si>
    <t>89070 - Ragraid Donations</t>
  </si>
  <si>
    <t>89020 - Ticketed Event Donations</t>
  </si>
  <si>
    <t>69050 - Transaction Fees</t>
  </si>
  <si>
    <t>69030 - Travel &amp; Transport (inc Fuel and Car Par</t>
  </si>
  <si>
    <t>69015 - Travel Insurance</t>
  </si>
  <si>
    <t>69025 - Volunteer Placements</t>
  </si>
  <si>
    <t>Student Authorisation :</t>
  </si>
  <si>
    <t>Payment Details</t>
  </si>
  <si>
    <t>Job Code:</t>
  </si>
  <si>
    <t>Is the cost funded by granted money?</t>
  </si>
  <si>
    <t>Student Group Cultural Grant</t>
  </si>
  <si>
    <t>Student Group Ordinary Grant</t>
  </si>
  <si>
    <t>Student Group Special Grant</t>
  </si>
  <si>
    <t>Student Group Start-up Grant</t>
  </si>
  <si>
    <t>Give It A Go Event Fundung</t>
  </si>
  <si>
    <t>Send an invoice out for income</t>
  </si>
  <si>
    <t>Person/Company to be paid/paying you:</t>
  </si>
  <si>
    <t>Postal address of above:</t>
  </si>
  <si>
    <t>g</t>
  </si>
  <si>
    <t>256-180 DEG. CONSULTING</t>
  </si>
  <si>
    <t>512-93% Club</t>
  </si>
  <si>
    <t>431-A.D.H.She</t>
  </si>
  <si>
    <t>612-ABBA</t>
  </si>
  <si>
    <t>500-Accounting</t>
  </si>
  <si>
    <t xml:space="preserve">564-Accounting &amp; Finance          </t>
  </si>
  <si>
    <t xml:space="preserve">600-Action Aid                    </t>
  </si>
  <si>
    <t xml:space="preserve">321-Aerial Arts                   </t>
  </si>
  <si>
    <t>338-African &amp; Caribbean</t>
  </si>
  <si>
    <t>269-Agricultural</t>
  </si>
  <si>
    <t xml:space="preserve">301-AIKIDO                        </t>
  </si>
  <si>
    <t>353-Alt-Protein Society</t>
  </si>
  <si>
    <t>610-American</t>
  </si>
  <si>
    <t xml:space="preserve">602-Amnesty Internationa          </t>
  </si>
  <si>
    <t>629-Ancient Egypt</t>
  </si>
  <si>
    <t>563-Angling</t>
  </si>
  <si>
    <t xml:space="preserve">401-ANGLO JAPANESE                </t>
  </si>
  <si>
    <t>463-Anime</t>
  </si>
  <si>
    <t xml:space="preserve">250-ANTHROPOLOGY                  </t>
  </si>
  <si>
    <t>609-Anti-Separatist</t>
  </si>
  <si>
    <t xml:space="preserve">398-Applied Social Sci            </t>
  </si>
  <si>
    <t xml:space="preserve">536-Arab Society                  </t>
  </si>
  <si>
    <t xml:space="preserve">251-ARCHAEOLOGY                   </t>
  </si>
  <si>
    <t xml:space="preserve">454-Architectural </t>
  </si>
  <si>
    <t>541-Aromatherapy</t>
  </si>
  <si>
    <t>350-Art &amp; Life Drawing</t>
  </si>
  <si>
    <t>347-Art History</t>
  </si>
  <si>
    <t xml:space="preserve">252-ARTHUR HOLMES GEOLOGICAL      </t>
  </si>
  <si>
    <t>704-Asian</t>
  </si>
  <si>
    <t xml:space="preserve">665-Asian Investment </t>
  </si>
  <si>
    <t>625-Asian Law Journal</t>
  </si>
  <si>
    <t xml:space="preserve">450-ASSASSINS                     </t>
  </si>
  <si>
    <t xml:space="preserve">253-ASTRONOMICAL                  </t>
  </si>
  <si>
    <t>489-Azerbaijan Society</t>
  </si>
  <si>
    <t xml:space="preserve">303-BALLET                        </t>
  </si>
  <si>
    <t>477-Baltic Society</t>
  </si>
  <si>
    <t>458-Banana Society</t>
  </si>
  <si>
    <t>355-Bangla Society</t>
  </si>
  <si>
    <t xml:space="preserve">335-BAR                           </t>
  </si>
  <si>
    <t>537-BEAT</t>
  </si>
  <si>
    <t>462-Beatles Society</t>
  </si>
  <si>
    <t>503-Bee Movie</t>
  </si>
  <si>
    <t>286-Beekeeping</t>
  </si>
  <si>
    <t>439-Beer Pong</t>
  </si>
  <si>
    <t>513-Behavioural Insights</t>
  </si>
  <si>
    <t>298-Bench Ball</t>
  </si>
  <si>
    <t xml:space="preserve">254-BIOLOGICAL SCIENCES           </t>
  </si>
  <si>
    <t xml:space="preserve">367-Blood                         </t>
  </si>
  <si>
    <t>490-Bollywood Dance</t>
  </si>
  <si>
    <t>661-Book Club</t>
  </si>
  <si>
    <t>725-Bowls Club</t>
  </si>
  <si>
    <t>446-Brazilian Society</t>
  </si>
  <si>
    <t xml:space="preserve">327-Breakdance                    </t>
  </si>
  <si>
    <t xml:space="preserve">451-BRIDGE CLUB                   </t>
  </si>
  <si>
    <t>408-BritAsian</t>
  </si>
  <si>
    <t xml:space="preserve">658-British Sign Languag          </t>
  </si>
  <si>
    <t>511-Bubble Tea</t>
  </si>
  <si>
    <t>385-Burmese</t>
  </si>
  <si>
    <t xml:space="preserve">255-BUSINESS                      </t>
  </si>
  <si>
    <t>354-BUSINESS PSYCHOLOGY</t>
  </si>
  <si>
    <t xml:space="preserve">409-C.N.D. Society </t>
  </si>
  <si>
    <t xml:space="preserve">405-CALEDONIAN                    </t>
  </si>
  <si>
    <t xml:space="preserve">322-CALISTHENICS                  </t>
  </si>
  <si>
    <t>641-Canadian</t>
  </si>
  <si>
    <t>542-Canape</t>
  </si>
  <si>
    <t xml:space="preserve">406-CATHOLIC                      </t>
  </si>
  <si>
    <t xml:space="preserve">452-CHAMPAGNE                     </t>
  </si>
  <si>
    <t xml:space="preserve">505-Change Ringers                </t>
  </si>
  <si>
    <t>277-Cheese Society</t>
  </si>
  <si>
    <t xml:space="preserve">336-Chemistry                     </t>
  </si>
  <si>
    <t xml:space="preserve">453-CHESS                         </t>
  </si>
  <si>
    <t>714-Chinese Art Ensemble</t>
  </si>
  <si>
    <t xml:space="preserve">440-CHINESE CHRISTIAN             </t>
  </si>
  <si>
    <t>715-Chinese Kung Fu</t>
  </si>
  <si>
    <t>546-Chinese Society</t>
  </si>
  <si>
    <t xml:space="preserve">434-CHINESE STUDENTS &amp; S          </t>
  </si>
  <si>
    <t>455-Chinese Studies</t>
  </si>
  <si>
    <t>365-CHINESE TEA ART</t>
  </si>
  <si>
    <t xml:space="preserve">496-Chocolate                     </t>
  </si>
  <si>
    <t xml:space="preserve">447-Christian Union               </t>
  </si>
  <si>
    <t>305-Classic Film</t>
  </si>
  <si>
    <t xml:space="preserve">257-CLASSICS                      </t>
  </si>
  <si>
    <t>726-Climate Society</t>
  </si>
  <si>
    <t xml:space="preserve">361-Cocktail </t>
  </si>
  <si>
    <t>368-Coffee Society</t>
  </si>
  <si>
    <t>468-Combined Honours</t>
  </si>
  <si>
    <t>464-Comic Book/Superhero</t>
  </si>
  <si>
    <t>568-Commerce Literacy</t>
  </si>
  <si>
    <t>325-COMMERCIAL AFFAIRS</t>
  </si>
  <si>
    <t xml:space="preserve">258-COMPUTING                     </t>
  </si>
  <si>
    <t>535-Connect</t>
  </si>
  <si>
    <t xml:space="preserve">606-Conservation Volunte          </t>
  </si>
  <si>
    <t xml:space="preserve">607-Conservative                  </t>
  </si>
  <si>
    <t xml:space="preserve">259-CONSULTING                    </t>
  </si>
  <si>
    <t xml:space="preserve">632-CoppaFeel                     </t>
  </si>
  <si>
    <t>287-Cornwall</t>
  </si>
  <si>
    <t>517-Corporate Governance</t>
  </si>
  <si>
    <t>369-Corporate Social Res</t>
  </si>
  <si>
    <t>633-Creative Mindfulness</t>
  </si>
  <si>
    <t xml:space="preserve">351-CREATIVE WRITING              </t>
  </si>
  <si>
    <t>543-Croc</t>
  </si>
  <si>
    <t>538-Crochet</t>
  </si>
  <si>
    <t xml:space="preserve">716-Cryptocurrency </t>
  </si>
  <si>
    <t xml:space="preserve">332-Curry Club   </t>
  </si>
  <si>
    <t>507-Czech and Slovak</t>
  </si>
  <si>
    <t xml:space="preserve">306-DanceSport                    </t>
  </si>
  <si>
    <t>370-Data Science Society</t>
  </si>
  <si>
    <t>403-Debating</t>
  </si>
  <si>
    <t>720-Desi Society</t>
  </si>
  <si>
    <t>280-DH1 RECORDS</t>
  </si>
  <si>
    <t>326-DIABETES</t>
  </si>
  <si>
    <t>371-Digital Art Society</t>
  </si>
  <si>
    <t>514-Dignity in Death</t>
  </si>
  <si>
    <t>419-Discussion &amp; Debate</t>
  </si>
  <si>
    <t>528-Disney</t>
  </si>
  <si>
    <t xml:space="preserve">508-DJ                            </t>
  </si>
  <si>
    <t>526-Doctor Who</t>
  </si>
  <si>
    <t>480-Documentary Society</t>
  </si>
  <si>
    <t>284-DU Aeronautical Soc</t>
  </si>
  <si>
    <t>544-DU Against Rough Sle</t>
  </si>
  <si>
    <t>504-DU Against Sexual As</t>
  </si>
  <si>
    <t>527-DU Chosen Campus Fel</t>
  </si>
  <si>
    <t>300-DU Fitness</t>
  </si>
  <si>
    <t>373-DU HK Underground</t>
  </si>
  <si>
    <t>469-DU Macao Society</t>
  </si>
  <si>
    <t>703-DU Practical Consult</t>
  </si>
  <si>
    <t>442-DU Public Speaking</t>
  </si>
  <si>
    <t>660-DU Spaceflight DUSF</t>
  </si>
  <si>
    <t>707-DU Student Energy</t>
  </si>
  <si>
    <t xml:space="preserve">553-Duke of Edinburgh             </t>
  </si>
  <si>
    <t xml:space="preserve">265-DULSA     </t>
  </si>
  <si>
    <t xml:space="preserve">664-Durham for Refugees           </t>
  </si>
  <si>
    <t>611-Durham Hindu Society</t>
  </si>
  <si>
    <t>381-Durham Stdnt to Fiji</t>
  </si>
  <si>
    <t>377-Durham Student Film</t>
  </si>
  <si>
    <t>348-Durham UNICEF On Cam</t>
  </si>
  <si>
    <t>313-E.ASIAN RESEARCH</t>
  </si>
  <si>
    <t xml:space="preserve">445-Economic Pluralism            </t>
  </si>
  <si>
    <t xml:space="preserve">261-ECONOMICS                     </t>
  </si>
  <si>
    <t>290-Education Society</t>
  </si>
  <si>
    <t>312-EFFECTIVE ALTRUISM</t>
  </si>
  <si>
    <t>292-Egg Society</t>
  </si>
  <si>
    <t>372-Embrace the Waste</t>
  </si>
  <si>
    <t>603-Empower Her Voice</t>
  </si>
  <si>
    <t xml:space="preserve">263-ENGINEERING                   </t>
  </si>
  <si>
    <t xml:space="preserve">608-Engineers wo Borders          </t>
  </si>
  <si>
    <t xml:space="preserve">264-English Literature </t>
  </si>
  <si>
    <t>539-Environmental Law</t>
  </si>
  <si>
    <t xml:space="preserve">331-Equestrian Club               </t>
  </si>
  <si>
    <t>710-Escape DURoom</t>
  </si>
  <si>
    <t>642-ESN Durham</t>
  </si>
  <si>
    <t>626-Estranged + Care Lea</t>
  </si>
  <si>
    <t>636-European Affairs</t>
  </si>
  <si>
    <t>711-F1 Society</t>
  </si>
  <si>
    <t>498-Filipino</t>
  </si>
  <si>
    <t xml:space="preserve">288-FINANCE                       </t>
  </si>
  <si>
    <t>324-FinTech Society</t>
  </si>
  <si>
    <t xml:space="preserve">615-First Aid Soc          </t>
  </si>
  <si>
    <t>562-First Love Society</t>
  </si>
  <si>
    <t xml:space="preserve">509-Folk                          </t>
  </si>
  <si>
    <t>501-Food Appreciation</t>
  </si>
  <si>
    <t>545-Football Analytics</t>
  </si>
  <si>
    <t xml:space="preserve">479-FOOTBALL SUPPORTERS           </t>
  </si>
  <si>
    <t>384-Forecasting Team</t>
  </si>
  <si>
    <t xml:space="preserve">554-Freefall                      </t>
  </si>
  <si>
    <t xml:space="preserve">411-FRENCH                        </t>
  </si>
  <si>
    <t>410-Friends of MSF</t>
  </si>
  <si>
    <t>550-Friends-David Nott</t>
  </si>
  <si>
    <t xml:space="preserve">456-GAMES                         </t>
  </si>
  <si>
    <t xml:space="preserve">457-GENERAL LARP                  </t>
  </si>
  <si>
    <t xml:space="preserve">267-GEOGRAPHICAL                  </t>
  </si>
  <si>
    <t xml:space="preserve">382-Geology - Global Dev          </t>
  </si>
  <si>
    <t xml:space="preserve">412-German       </t>
  </si>
  <si>
    <t xml:space="preserve">386-German Language </t>
  </si>
  <si>
    <t xml:space="preserve">488-Gin Appreciation              </t>
  </si>
  <si>
    <t>547-Girl Up Durham</t>
  </si>
  <si>
    <t xml:space="preserve">555-Gliding                       </t>
  </si>
  <si>
    <t>491-Global Health Durham</t>
  </si>
  <si>
    <t xml:space="preserve">460-HARRY POTTER                  </t>
  </si>
  <si>
    <t xml:space="preserve">723-Heads Up Durham               </t>
  </si>
  <si>
    <t>492-Heat for Homeless</t>
  </si>
  <si>
    <t xml:space="preserve">705-Hellenic                      </t>
  </si>
  <si>
    <t xml:space="preserve">557-Hill Walking                  </t>
  </si>
  <si>
    <t xml:space="preserve">428-HISPANIC                      </t>
  </si>
  <si>
    <t xml:space="preserve">268-HISTORY                       </t>
  </si>
  <si>
    <t>304-History in Politics</t>
  </si>
  <si>
    <t>319-History of Art</t>
  </si>
  <si>
    <t xml:space="preserve">531-HK Public Affairs             </t>
  </si>
  <si>
    <t xml:space="preserve">413-HONG KONG                     </t>
  </si>
  <si>
    <t>652-Horological</t>
  </si>
  <si>
    <t>566-Horrible Histories</t>
  </si>
  <si>
    <t>569-Horror &amp; Terror</t>
  </si>
  <si>
    <t>628-Hult Prize</t>
  </si>
  <si>
    <t>548-Human Resources Soci</t>
  </si>
  <si>
    <t>363-HUMMUS</t>
  </si>
  <si>
    <t>333-HUNGARIAN</t>
  </si>
  <si>
    <t>516-Ice Skate</t>
  </si>
  <si>
    <t xml:space="preserve">356-IMPROVISED COMEDY             </t>
  </si>
  <si>
    <t xml:space="preserve">421-Inclusive Christian </t>
  </si>
  <si>
    <t xml:space="preserve">415-Indian                        </t>
  </si>
  <si>
    <t xml:space="preserve">532-Indonesian Students           </t>
  </si>
  <si>
    <t xml:space="preserve">297-Instant Noodle  </t>
  </si>
  <si>
    <t xml:space="preserve">307-INSTEP                        </t>
  </si>
  <si>
    <t xml:space="preserve">646-INT DEV &amp; ONE DURHAM          </t>
  </si>
  <si>
    <t xml:space="preserve">675-International Studen          </t>
  </si>
  <si>
    <t xml:space="preserve">387-International Study </t>
  </si>
  <si>
    <t>631-Intersectional Femin</t>
  </si>
  <si>
    <t>459-Intnl Pathways Law</t>
  </si>
  <si>
    <t>506-Irish</t>
  </si>
  <si>
    <t xml:space="preserve">416-ISLAMIC                       </t>
  </si>
  <si>
    <t xml:space="preserve">417-ITALIAN                       </t>
  </si>
  <si>
    <t>702-It's Not Ok</t>
  </si>
  <si>
    <t xml:space="preserve">418-JEWISH                        </t>
  </si>
  <si>
    <t>352-Joyful Vacation Tour</t>
  </si>
  <si>
    <t>522-Justice</t>
  </si>
  <si>
    <t>712-Karaoke</t>
  </si>
  <si>
    <t xml:space="preserve">316-KENDO CLUB                    </t>
  </si>
  <si>
    <t>605-Kickboxing</t>
  </si>
  <si>
    <t xml:space="preserve">708-KINK                          </t>
  </si>
  <si>
    <t xml:space="preserve">337-Korea Society                 </t>
  </si>
  <si>
    <t>389-K-Pop</t>
  </si>
  <si>
    <t xml:space="preserve">613-Labour Club                   </t>
  </si>
  <si>
    <t xml:space="preserve">627-Lager + Discussion </t>
  </si>
  <si>
    <t xml:space="preserve">441-Latin American    </t>
  </si>
  <si>
    <t xml:space="preserve">383-Latin Social Dance            </t>
  </si>
  <si>
    <t xml:space="preserve">270-LAW                           </t>
  </si>
  <si>
    <t>407-LAW REVIEW</t>
  </si>
  <si>
    <t xml:space="preserve">461-Lawyers w/o Borde   </t>
  </si>
  <si>
    <t xml:space="preserve">497-LEGO                          </t>
  </si>
  <si>
    <t xml:space="preserve">676-LGBTQ+         </t>
  </si>
  <si>
    <t>341-Liberal Arts</t>
  </si>
  <si>
    <t>713-Liberal Democrats</t>
  </si>
  <si>
    <t>266-Libertarian</t>
  </si>
  <si>
    <t>390-Mahjong</t>
  </si>
  <si>
    <t xml:space="preserve">420-MALAYSIAN                     </t>
  </si>
  <si>
    <t>435-MANGA</t>
  </si>
  <si>
    <t>717-Marine Sustainabilit</t>
  </si>
  <si>
    <t xml:space="preserve">271-MARKETING                     </t>
  </si>
  <si>
    <t xml:space="preserve">635-Marrow                        </t>
  </si>
  <si>
    <t xml:space="preserve">648-Marxist                       </t>
  </si>
  <si>
    <t>293-Math Problem Solving</t>
  </si>
  <si>
    <t xml:space="preserve">272-MATHEMATICAL                  </t>
  </si>
  <si>
    <t xml:space="preserve">678-Mature Students               </t>
  </si>
  <si>
    <t xml:space="preserve">295-Medical                       </t>
  </si>
  <si>
    <t>388-Medico-Legal Society</t>
  </si>
  <si>
    <t xml:space="preserve">465-MEDITATION                    </t>
  </si>
  <si>
    <t>519-Medlife Durham</t>
  </si>
  <si>
    <t xml:space="preserve">655-Mexican Society               </t>
  </si>
  <si>
    <t>422-Military History</t>
  </si>
  <si>
    <t>320-Mixed Cultural Ident</t>
  </si>
  <si>
    <t xml:space="preserve">380-Mixed Martial Arts            </t>
  </si>
  <si>
    <t>376-MLAC</t>
  </si>
  <si>
    <t xml:space="preserve">273-MOOTING                       </t>
  </si>
  <si>
    <t>634-Natural History</t>
  </si>
  <si>
    <t xml:space="preserve">274-NATURAL SCIENCES              </t>
  </si>
  <si>
    <t>657-Negotiation</t>
  </si>
  <si>
    <t>344-Neuroscience</t>
  </si>
  <si>
    <t xml:space="preserve">727-Nightline                     </t>
  </si>
  <si>
    <t>495-Nintendo Society</t>
  </si>
  <si>
    <t>485-Non Law into Law</t>
  </si>
  <si>
    <t>444-Nordic</t>
  </si>
  <si>
    <t xml:space="preserve">433-NORTHERN                      </t>
  </si>
  <si>
    <t>730-One For The World</t>
  </si>
  <si>
    <t>561-Operational Research</t>
  </si>
  <si>
    <t>448-Orthodox Christian</t>
  </si>
  <si>
    <t>315-OXFAM</t>
  </si>
  <si>
    <t xml:space="preserve">529-Paint &amp; Sip </t>
  </si>
  <si>
    <t xml:space="preserve">349-Pakistan                      </t>
  </si>
  <si>
    <t>478-Palaeontological</t>
  </si>
  <si>
    <t>556-Palatinate</t>
  </si>
  <si>
    <t>343-Palestine Solidarity</t>
  </si>
  <si>
    <t>481-Parkour Society</t>
  </si>
  <si>
    <t>302-Parkrun Tourists</t>
  </si>
  <si>
    <t xml:space="preserve">476-Pasta </t>
  </si>
  <si>
    <t>283-Peep Show</t>
  </si>
  <si>
    <t xml:space="preserve">674-People of Colour              </t>
  </si>
  <si>
    <t>323-Percy Jackson Soc</t>
  </si>
  <si>
    <t xml:space="preserve">275-PHILOSOPHICAL                 </t>
  </si>
  <si>
    <t xml:space="preserve">486-Photography                   </t>
  </si>
  <si>
    <t xml:space="preserve">276-PHYSICS                       </t>
  </si>
  <si>
    <t>617-Placement Year</t>
  </si>
  <si>
    <t xml:space="preserve">359-POETRY                        </t>
  </si>
  <si>
    <t xml:space="preserve">466-POKEMON                       </t>
  </si>
  <si>
    <t>467-Poker Society</t>
  </si>
  <si>
    <t xml:space="preserve">309-POLE DANCING                  </t>
  </si>
  <si>
    <t xml:space="preserve">423-POLISH                        </t>
  </si>
  <si>
    <t xml:space="preserve">639-Politics &amp; Int Rel            </t>
  </si>
  <si>
    <t>530-Pottery Society</t>
  </si>
  <si>
    <t>471-PPE Society</t>
  </si>
  <si>
    <t xml:space="preserve">278-PRO-BONO                      </t>
  </si>
  <si>
    <t>427-PSYCHEDELIC</t>
  </si>
  <si>
    <t xml:space="preserve">279-PSYCHOLOGY  </t>
  </si>
  <si>
    <t xml:space="preserve">650-Purple Radio                  </t>
  </si>
  <si>
    <t>328-Quadball</t>
  </si>
  <si>
    <t xml:space="preserve">360-Quiz                          </t>
  </si>
  <si>
    <t>430-Railway and Train</t>
  </si>
  <si>
    <t xml:space="preserve">310-REAL TENNIS                   </t>
  </si>
  <si>
    <t>718-Rebel Justice</t>
  </si>
  <si>
    <t xml:space="preserve">521-Rock                          </t>
  </si>
  <si>
    <t xml:space="preserve">424-ROMANIAN                      </t>
  </si>
  <si>
    <t>616-Rotaract Club</t>
  </si>
  <si>
    <t>339-Rubik's Cube</t>
  </si>
  <si>
    <t xml:space="preserve">425-RUSSIAN SPEAKING              </t>
  </si>
  <si>
    <t xml:space="preserve">619-Saudi Student Societ          </t>
  </si>
  <si>
    <t xml:space="preserve">621-Save The Children             </t>
  </si>
  <si>
    <t xml:space="preserve">470-SCIENCE FICTION               </t>
  </si>
  <si>
    <t>570-Scorched</t>
  </si>
  <si>
    <t xml:space="preserve">558-Scout &amp; Guide                 </t>
  </si>
  <si>
    <t xml:space="preserve">318-SCUBA DIVING                  </t>
  </si>
  <si>
    <t>308-Self Defence KravMag</t>
  </si>
  <si>
    <t>329-SENSIBLE DRUG POLICY</t>
  </si>
  <si>
    <t xml:space="preserve">378-Sewing                        </t>
  </si>
  <si>
    <t xml:space="preserve">724-Sexpression                   </t>
  </si>
  <si>
    <t>294-Sherlock Society</t>
  </si>
  <si>
    <t xml:space="preserve">426-SINGAPORE                     </t>
  </si>
  <si>
    <t>414-Social Golf</t>
  </si>
  <si>
    <t>719-Social Society</t>
  </si>
  <si>
    <t>393-Society for Solicito</t>
  </si>
  <si>
    <t>364-Sock Society</t>
  </si>
  <si>
    <t>559-Speleological-Caving</t>
  </si>
  <si>
    <t>499-Spotify Society</t>
  </si>
  <si>
    <t>436-STAR</t>
  </si>
  <si>
    <t>637-Star Wars</t>
  </si>
  <si>
    <t xml:space="preserve">677-Std w/Disabilities            </t>
  </si>
  <si>
    <t>533-Study Abroad Society</t>
  </si>
  <si>
    <t>396-Sustainable Fashion</t>
  </si>
  <si>
    <t>630-Sustainable Finance</t>
  </si>
  <si>
    <t>391-Sustainable Living</t>
  </si>
  <si>
    <t xml:space="preserve">518-Swing                         </t>
  </si>
  <si>
    <t>614-Swiss</t>
  </si>
  <si>
    <t>644-Taiwanese</t>
  </si>
  <si>
    <t xml:space="preserve">342-Talk Politics  </t>
  </si>
  <si>
    <t>400-TAMID Group</t>
  </si>
  <si>
    <t>346-Taylor Swift</t>
  </si>
  <si>
    <t>493-Tech in Law &amp; Financ</t>
  </si>
  <si>
    <t>638-TEDx</t>
  </si>
  <si>
    <t>618-Tenants' Union</t>
  </si>
  <si>
    <t xml:space="preserve">429-THAI                          </t>
  </si>
  <si>
    <t xml:space="preserve">311-THAI BOXING                   </t>
  </si>
  <si>
    <t>706-The Bill Kaplan Soc</t>
  </si>
  <si>
    <t xml:space="preserve">651-The Bubble                    </t>
  </si>
  <si>
    <t xml:space="preserve">375-The Definite Article          </t>
  </si>
  <si>
    <t>345-The Durham Scientist</t>
  </si>
  <si>
    <t>438-The Female Gaze</t>
  </si>
  <si>
    <t>534-The Young Greens</t>
  </si>
  <si>
    <t xml:space="preserve">281-THEOLOGY                      </t>
  </si>
  <si>
    <t xml:space="preserve">399-Think Tank                    </t>
  </si>
  <si>
    <t>620-Tolkien Society</t>
  </si>
  <si>
    <t xml:space="preserve">340-Trading &amp; Investing           </t>
  </si>
  <si>
    <t>662-Trans Assoc.</t>
  </si>
  <si>
    <t>394-Travel Society</t>
  </si>
  <si>
    <t xml:space="preserve">472-TREASURE TRAP                 </t>
  </si>
  <si>
    <t>366-Turf Club</t>
  </si>
  <si>
    <t xml:space="preserve">395-Turkish                       </t>
  </si>
  <si>
    <t>482-Ukrainian Society</t>
  </si>
  <si>
    <t>397-Ultrarunning</t>
  </si>
  <si>
    <t xml:space="preserve">623-UNICEF                        </t>
  </si>
  <si>
    <t>622-United Nations</t>
  </si>
  <si>
    <t>285-UNITED NATIONS WOMEN</t>
  </si>
  <si>
    <t xml:space="preserve">473-VEGETARIAN AND VEGAN          </t>
  </si>
  <si>
    <t xml:space="preserve">437-Vietnamese  </t>
  </si>
  <si>
    <t>299-W Greenwell Fly Fish</t>
  </si>
  <si>
    <t xml:space="preserve">432-WELSH                         </t>
  </si>
  <si>
    <t xml:space="preserve">567-Werewolf                      </t>
  </si>
  <si>
    <t xml:space="preserve">474-WHISKY  </t>
  </si>
  <si>
    <t>484-Wild Swimming</t>
  </si>
  <si>
    <t xml:space="preserve">475-WINE             </t>
  </si>
  <si>
    <t xml:space="preserve">317-Wing Chun Kung Fu             </t>
  </si>
  <si>
    <t>654-Wombling</t>
  </si>
  <si>
    <t>523-Women for Women Int.</t>
  </si>
  <si>
    <t xml:space="preserve">282-WOMEN IN BUSINESS             </t>
  </si>
  <si>
    <t>334-Women in Law</t>
  </si>
  <si>
    <t>565-Women in STEM</t>
  </si>
  <si>
    <t>673-Womxns Association</t>
  </si>
  <si>
    <t>672-Working Class Studen</t>
  </si>
  <si>
    <t xml:space="preserve">362-WORLD CINEMA                  </t>
  </si>
  <si>
    <t>314-YOGA &amp; Pilates</t>
  </si>
  <si>
    <t>402-Young European Movem</t>
  </si>
  <si>
    <t>560-Yugo Society</t>
  </si>
  <si>
    <t>379-Animal Rights</t>
  </si>
  <si>
    <t>291-Buddhist</t>
  </si>
  <si>
    <t>296-Cat Society</t>
  </si>
  <si>
    <t>357-Cypriot</t>
  </si>
  <si>
    <t>374-Diplomatic</t>
  </si>
  <si>
    <t>404-Expeditions</t>
  </si>
  <si>
    <t>443-Furry</t>
  </si>
  <si>
    <t>483-Go Mastery</t>
  </si>
  <si>
    <t>487-International Law</t>
  </si>
  <si>
    <t>510-Women's Darts</t>
  </si>
  <si>
    <t>520-Barbie</t>
  </si>
  <si>
    <t>524-Speed Walking</t>
  </si>
  <si>
    <t>552-Foraging Society</t>
  </si>
  <si>
    <t>540-Foreign Affairs</t>
  </si>
  <si>
    <t>494-Mergers and Acquisit</t>
  </si>
  <si>
    <t>502-Real Estate Fin&amp;Inv</t>
  </si>
  <si>
    <t>572-Academic Careers Soc</t>
  </si>
  <si>
    <t>679-Bodybuilding Society</t>
  </si>
  <si>
    <t>645-College Bar Apprecia</t>
  </si>
  <si>
    <t>663-Deep Racer Society</t>
  </si>
  <si>
    <t>700-Dutch Society</t>
  </si>
  <si>
    <t>604-Ginger Society</t>
  </si>
  <si>
    <t>643-Ice Hockey Society</t>
  </si>
  <si>
    <t>640-Jigsaw Society</t>
  </si>
  <si>
    <t>549-Mental Health Aware</t>
  </si>
  <si>
    <t>571-Nando's Society</t>
  </si>
  <si>
    <t>649-Piracy Society</t>
  </si>
  <si>
    <t>709-Potato Society</t>
  </si>
  <si>
    <t>601-Scoop Durham</t>
  </si>
  <si>
    <t>647-The Code Red Club</t>
  </si>
  <si>
    <t>701-Unicycling Society</t>
  </si>
  <si>
    <t>659-Wellness Society</t>
  </si>
  <si>
    <t>656-World Cuisine Soc</t>
  </si>
  <si>
    <t>573-Afghan Society</t>
  </si>
  <si>
    <t>575-Digital Health &amp; MedTech</t>
  </si>
  <si>
    <t>577-Eurovision Society</t>
  </si>
  <si>
    <t>578-Iranian Society</t>
  </si>
  <si>
    <t>576-Public International Law</t>
  </si>
  <si>
    <t>574-AI Safety Durham</t>
  </si>
  <si>
    <t>289-Bridges not Borders: Israeli-Palestinian Resolution Society</t>
  </si>
  <si>
    <t>580-Cantonese Speaking</t>
  </si>
  <si>
    <t>581-Han Fu Society</t>
  </si>
  <si>
    <t>582-Law and Literature</t>
  </si>
  <si>
    <t>579-Tamil Society</t>
  </si>
  <si>
    <t>583-Aperol Spritz</t>
  </si>
  <si>
    <t>584-Padel Tennis</t>
  </si>
  <si>
    <t>586-Retracked</t>
  </si>
  <si>
    <t>587-Sports Science Soc</t>
  </si>
  <si>
    <t>588-The Simpsons Soc</t>
  </si>
  <si>
    <t>585-Wrestling Society</t>
  </si>
  <si>
    <t>589-Think Pacific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</si>
</sst>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A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theme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2" fillId="0" borderId="0" xfId="0" applyFont="1" applyFill="1"/>
    <xf numFmtId="0" fontId="1" fillId="0" borderId="0" xfId="0" applyFont="1" applyFill="1"/>
    <xf numFmtId="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Alignment="1">
      <alignment horizontal="right" vertical="center"/>
    </xf>
    <xf numFmtId="0" fontId="1" fillId="0" borderId="0" xfId="0" applyFont="1" applyBorder="1"/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center" vertical="center"/>
    </xf>
    <xf numFmtId="0" fontId="1" fillId="0" borderId="15" xfId="0" applyFont="1" applyBorder="1"/>
    <xf numFmtId="0" fontId="4" fillId="0" borderId="0" xfId="0" applyFont="1" applyFill="1"/>
    <xf numFmtId="0" fontId="4" fillId="0" borderId="0" xfId="0" applyFont="1"/>
    <xf numFmtId="0" fontId="1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0" fontId="1" fillId="0" borderId="8" xfId="0" applyFont="1" applyFill="1" applyBorder="1"/>
    <xf numFmtId="0" fontId="0" fillId="0" borderId="0" xfId="0" applyBorder="1" applyAlignment="1"/>
    <xf numFmtId="1" fontId="1" fillId="0" borderId="0" xfId="0" applyNumberFormat="1" applyFont="1"/>
    <xf numFmtId="0" fontId="2" fillId="0" borderId="0" xfId="0" applyFont="1" applyFill="1" applyBorder="1"/>
    <xf numFmtId="6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" fontId="1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center" vertical="center"/>
    </xf>
    <xf numFmtId="0" fontId="9" fillId="0" borderId="2" xfId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10" xfId="0" applyBorder="1" applyAlignment="1"/>
    <xf numFmtId="0" fontId="5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1" fontId="1" fillId="2" borderId="7" xfId="0" applyNumberFormat="1" applyFont="1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9" fillId="3" borderId="2" xfId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">
    <dxf>
      <fill>
        <patternFill patternType="none">
          <bgColor auto="1"/>
        </patternFill>
      </fill>
    </dxf>
    <dxf>
      <fill>
        <patternFill>
          <bgColor rgb="FFFFFFAF"/>
        </patternFill>
      </fill>
    </dxf>
    <dxf>
      <fill>
        <patternFill>
          <bgColor rgb="FFFFFFAF"/>
        </patternFill>
      </fill>
    </dxf>
    <dxf>
      <fill>
        <patternFill>
          <bgColor rgb="FFFFFFAF"/>
        </patternFill>
      </fill>
    </dxf>
    <dxf>
      <fill>
        <patternFill patternType="none">
          <bgColor auto="1"/>
        </patternFill>
      </fill>
    </dxf>
    <dxf>
      <fill>
        <patternFill>
          <bgColor rgb="FFFFFFAF"/>
        </patternFill>
      </fill>
    </dxf>
    <dxf>
      <fill>
        <patternFill>
          <bgColor rgb="FFFFFFAF"/>
        </patternFill>
      </fill>
    </dxf>
    <dxf>
      <fill>
        <patternFill>
          <bgColor rgb="FFFFFFAF"/>
        </patternFill>
      </fill>
    </dxf>
    <dxf>
      <fill>
        <patternFill>
          <bgColor rgb="FFFFFFAF"/>
        </patternFill>
      </fill>
    </dxf>
    <dxf>
      <fill>
        <patternFill>
          <bgColor rgb="FFFFFFAF"/>
        </patternFill>
      </fill>
    </dxf>
  </dxfs>
  <tableStyles count="0" defaultTableStyle="TableStyleMedium2" defaultPivotStyle="PivotStyleLight16"/>
  <colors>
    <mruColors>
      <color rgb="FFFFFFAF"/>
      <color rgb="FFFFFFCC"/>
      <color rgb="FFFFFFFF"/>
      <color rgb="FFFFF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133349</xdr:colOff>
      <xdr:row>0</xdr:row>
      <xdr:rowOff>219074</xdr:rowOff>
    </xdr:from>
    <xdr:to>
      <xdr:col>25</xdr:col>
      <xdr:colOff>75247</xdr:colOff>
      <xdr:row>4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49" y="219074"/>
          <a:ext cx="3570923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87"/>
  <sheetViews>
    <sheetView showGridLines="0" tabSelected="1" zoomScaleNormal="100" workbookViewId="0">
      <selection activeCell="E3" sqref="E3:H3"/>
    </sheetView>
  </sheetViews>
  <sheetFormatPr defaultColWidth="8.7265625" defaultRowHeight="14" x14ac:dyDescent="0.3"/>
  <cols>
    <col min="1" max="1" width="12.7265625" style="1" customWidth="1"/>
    <col min="2" max="3" width="6.54296875" style="1" customWidth="1"/>
    <col min="4" max="4" width="12.7265625" style="1" customWidth="1"/>
    <col min="5" max="5" width="6.26953125" style="1" customWidth="1"/>
    <col min="6" max="6" width="7.453125" style="1" customWidth="1"/>
    <col min="7" max="7" width="7.1796875" style="1" customWidth="1"/>
    <col min="8" max="8" width="9.453125" style="1" customWidth="1"/>
    <col min="9" max="9" width="9.7265625" style="1" customWidth="1"/>
    <col min="10" max="10" width="21.7265625" style="1" customWidth="1"/>
    <col min="11" max="11" width="5.1796875" style="1" customWidth="1"/>
    <col min="12" max="12" width="22.54296875" style="4" customWidth="1"/>
    <col min="13" max="13" width="8.54296875" style="1" customWidth="1"/>
    <col min="14" max="14" width="8.1796875" style="1" customWidth="1"/>
    <col min="15" max="25" width="3.453125" style="1" customWidth="1"/>
    <col min="26" max="26" width="3.1796875" style="1" customWidth="1"/>
    <col min="27" max="27" width="27" style="1" bestFit="1" customWidth="1"/>
    <col min="28" max="28" width="36.26953125" style="1" bestFit="1" customWidth="1"/>
    <col min="29" max="36" width="8.7265625" style="1" customWidth="1"/>
    <col min="37" max="16384" width="8.7265625" style="1"/>
  </cols>
  <sheetData>
    <row r="1" spans="1:26" ht="20.149999999999999" customHeight="1" x14ac:dyDescent="0.35">
      <c r="A1" s="118" t="s">
        <v>57</v>
      </c>
      <c r="B1" s="118"/>
      <c r="C1" s="118"/>
      <c r="D1" s="118"/>
      <c r="E1" s="38"/>
      <c r="F1" s="38"/>
      <c r="G1" s="6"/>
      <c r="H1" s="6"/>
      <c r="I1" s="6"/>
      <c r="J1" s="6"/>
      <c r="K1" s="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5" x14ac:dyDescent="0.35">
      <c r="A2" s="118"/>
      <c r="B2" s="118"/>
      <c r="C2" s="118"/>
      <c r="D2" s="118"/>
      <c r="E2" s="38"/>
      <c r="F2" s="38"/>
      <c r="G2" s="6"/>
      <c r="H2" s="6"/>
      <c r="I2" s="6"/>
      <c r="J2" s="10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0.149999999999999" customHeight="1" x14ac:dyDescent="0.3">
      <c r="A3" s="107" t="s">
        <v>36</v>
      </c>
      <c r="B3" s="107"/>
      <c r="C3" s="107"/>
      <c r="D3" s="28"/>
      <c r="E3" s="68"/>
      <c r="F3" s="69"/>
      <c r="G3" s="69"/>
      <c r="H3" s="70"/>
      <c r="I3" s="27"/>
      <c r="J3" s="13"/>
      <c r="K3" s="2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" customHeight="1" x14ac:dyDescent="0.3">
      <c r="B4" s="6"/>
      <c r="C4" s="11"/>
      <c r="D4" s="33"/>
      <c r="E4" s="3"/>
      <c r="F4" s="3"/>
      <c r="H4" s="24"/>
      <c r="I4" s="24"/>
      <c r="J4" s="24"/>
      <c r="K4" s="2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.5" customHeight="1" x14ac:dyDescent="0.3">
      <c r="A5" s="11" t="s">
        <v>146</v>
      </c>
      <c r="B5" s="5"/>
      <c r="C5" s="11"/>
      <c r="D5" s="11"/>
      <c r="E5" s="108"/>
      <c r="F5" s="109"/>
      <c r="G5" s="109"/>
      <c r="H5" s="110"/>
      <c r="I5" s="7"/>
      <c r="J5" s="13"/>
      <c r="K5" s="7"/>
      <c r="L5" s="7"/>
      <c r="M5" s="6"/>
      <c r="N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6" ht="13.5" customHeight="1" x14ac:dyDescent="0.3">
      <c r="A6" s="5"/>
      <c r="B6" s="5"/>
      <c r="C6" s="5"/>
      <c r="D6" s="5"/>
      <c r="E6" s="5"/>
      <c r="F6" s="6"/>
      <c r="G6" s="6"/>
      <c r="H6" s="6"/>
      <c r="I6" s="10"/>
      <c r="J6" s="6"/>
      <c r="K6" s="6"/>
      <c r="L6" s="7"/>
    </row>
    <row r="7" spans="1:26" ht="20.149999999999999" customHeight="1" x14ac:dyDescent="0.3">
      <c r="A7" s="6" t="s">
        <v>20</v>
      </c>
      <c r="B7" s="6"/>
      <c r="C7" s="6"/>
      <c r="E7" s="68"/>
      <c r="F7" s="69"/>
      <c r="G7" s="69"/>
      <c r="H7" s="69"/>
      <c r="I7" s="69"/>
      <c r="J7" s="69"/>
      <c r="K7" s="70"/>
      <c r="M7" s="26" t="s">
        <v>24</v>
      </c>
      <c r="N7" s="9"/>
      <c r="O7" s="52"/>
      <c r="P7" s="53"/>
      <c r="Q7" s="54"/>
      <c r="R7" s="53"/>
      <c r="S7" s="54"/>
      <c r="T7" s="52"/>
      <c r="U7" s="12"/>
      <c r="V7" s="12"/>
      <c r="W7" s="12"/>
      <c r="X7" s="12"/>
      <c r="Y7" s="12"/>
    </row>
    <row r="8" spans="1:26" ht="3.65" customHeight="1" x14ac:dyDescent="0.3">
      <c r="A8" s="5"/>
      <c r="B8" s="5"/>
      <c r="C8" s="5"/>
      <c r="D8" s="5"/>
      <c r="E8" s="5"/>
      <c r="F8" s="6"/>
      <c r="G8" s="6"/>
      <c r="H8" s="6"/>
      <c r="I8" s="10"/>
      <c r="J8" s="6"/>
      <c r="K8" s="6"/>
      <c r="M8" s="7"/>
      <c r="N8" s="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6" ht="20.149999999999999" customHeight="1" x14ac:dyDescent="0.3">
      <c r="A9" s="6" t="s">
        <v>37</v>
      </c>
      <c r="B9" s="6"/>
      <c r="C9" s="6"/>
      <c r="E9" s="106"/>
      <c r="F9" s="69"/>
      <c r="G9" s="69"/>
      <c r="H9" s="69"/>
      <c r="I9" s="69"/>
      <c r="J9" s="69"/>
      <c r="K9" s="70"/>
      <c r="M9" s="1" t="s">
        <v>60</v>
      </c>
      <c r="O9" s="36"/>
      <c r="P9" s="36"/>
      <c r="Q9" s="36"/>
      <c r="R9" s="36"/>
      <c r="S9" s="36"/>
      <c r="T9" s="36"/>
      <c r="U9" s="36"/>
      <c r="V9" s="36"/>
      <c r="W9" s="36"/>
      <c r="X9" s="100"/>
      <c r="Y9" s="101"/>
      <c r="Z9" s="101"/>
    </row>
    <row r="10" spans="1:26" ht="3.65" customHeight="1" x14ac:dyDescent="0.3">
      <c r="A10" s="5"/>
      <c r="B10" s="5"/>
      <c r="C10" s="5"/>
      <c r="D10" s="5"/>
      <c r="E10" s="5"/>
      <c r="F10" s="6"/>
      <c r="G10" s="6"/>
      <c r="H10" s="6"/>
      <c r="I10" s="37"/>
      <c r="J10" s="6"/>
      <c r="K10" s="6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6" ht="13.5" customHeight="1" x14ac:dyDescent="0.3">
      <c r="A11" s="5"/>
      <c r="B11" s="5"/>
      <c r="C11" s="5"/>
      <c r="D11" s="5"/>
      <c r="E11" s="5"/>
      <c r="F11" s="6"/>
      <c r="G11" s="6"/>
      <c r="H11" s="6"/>
      <c r="I11" s="10"/>
      <c r="J11" s="6"/>
      <c r="K11" s="6"/>
      <c r="L11" s="7"/>
      <c r="M11" s="6"/>
      <c r="N11" s="6"/>
      <c r="O11" s="6"/>
      <c r="P11" s="10"/>
      <c r="Q11" s="10"/>
      <c r="R11" s="6"/>
      <c r="S11" s="6"/>
      <c r="T11" s="6"/>
      <c r="U11" s="6"/>
      <c r="V11" s="6"/>
      <c r="W11" s="6"/>
      <c r="X11" s="6"/>
      <c r="Y11" s="6"/>
    </row>
    <row r="12" spans="1:26" s="3" customFormat="1" ht="20.149999999999999" customHeight="1" x14ac:dyDescent="0.35">
      <c r="A12" s="11" t="s">
        <v>48</v>
      </c>
      <c r="B12" s="11"/>
      <c r="C12" s="11"/>
      <c r="D12" s="12"/>
      <c r="E12" s="68"/>
      <c r="F12" s="69"/>
      <c r="G12" s="69"/>
      <c r="H12" s="70"/>
      <c r="I12" s="25"/>
      <c r="J12" s="11"/>
      <c r="K12" s="11"/>
      <c r="N12" s="8" t="s">
        <v>145</v>
      </c>
      <c r="O12" s="13"/>
      <c r="P12" s="13"/>
      <c r="Q12" s="13"/>
      <c r="R12" s="65"/>
      <c r="S12" s="66"/>
      <c r="T12" s="66"/>
      <c r="U12" s="66"/>
      <c r="V12" s="66"/>
      <c r="W12" s="66"/>
      <c r="X12" s="66"/>
      <c r="Y12" s="67"/>
    </row>
    <row r="13" spans="1:26" s="3" customFormat="1" ht="3" customHeight="1" x14ac:dyDescent="0.35">
      <c r="A13" s="11"/>
      <c r="B13" s="11"/>
      <c r="C13" s="11"/>
      <c r="D13" s="11"/>
      <c r="E13" s="13"/>
      <c r="F13" s="13"/>
      <c r="G13" s="13"/>
      <c r="H13" s="13"/>
      <c r="I13" s="13"/>
      <c r="J13" s="11"/>
      <c r="K13" s="11"/>
      <c r="L13" s="7"/>
      <c r="M13" s="11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1"/>
      <c r="Y13" s="11"/>
    </row>
    <row r="14" spans="1:26" s="3" customFormat="1" ht="20.149999999999999" customHeight="1" x14ac:dyDescent="0.35">
      <c r="A14" s="11" t="s">
        <v>49</v>
      </c>
      <c r="B14" s="11"/>
      <c r="C14" s="11"/>
      <c r="D14" s="11"/>
      <c r="E14" s="68"/>
      <c r="F14" s="69"/>
      <c r="G14" s="69"/>
      <c r="H14" s="69"/>
      <c r="I14" s="69"/>
      <c r="J14" s="69"/>
      <c r="K14" s="69"/>
      <c r="L14" s="70"/>
      <c r="M14" s="11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1"/>
      <c r="Y14" s="11"/>
    </row>
    <row r="15" spans="1:26" ht="3.65" customHeight="1" x14ac:dyDescent="0.3">
      <c r="A15" s="5"/>
      <c r="B15" s="5"/>
      <c r="C15" s="5"/>
      <c r="D15" s="5"/>
      <c r="E15" s="5"/>
      <c r="F15" s="6"/>
      <c r="G15" s="6"/>
      <c r="H15" s="6"/>
      <c r="I15" s="6"/>
      <c r="J15" s="6"/>
      <c r="K15" s="6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6" ht="20.149999999999999" customHeight="1" x14ac:dyDescent="0.3">
      <c r="A16" s="6" t="s">
        <v>153</v>
      </c>
      <c r="B16" s="6"/>
      <c r="C16" s="6"/>
      <c r="D16" s="6"/>
      <c r="E16" s="87"/>
      <c r="F16" s="88"/>
      <c r="G16" s="88"/>
      <c r="H16" s="88"/>
      <c r="I16" s="89"/>
      <c r="J16" s="14"/>
      <c r="K16" s="6"/>
      <c r="L16" s="27"/>
      <c r="M16" s="24"/>
      <c r="N16" s="26" t="s">
        <v>38</v>
      </c>
      <c r="O16" s="24"/>
      <c r="P16" s="24"/>
      <c r="Q16" s="28"/>
      <c r="R16" s="15"/>
      <c r="S16" s="16"/>
      <c r="T16" s="17" t="s">
        <v>47</v>
      </c>
      <c r="U16" s="15"/>
      <c r="V16" s="15"/>
      <c r="W16" s="17" t="s">
        <v>47</v>
      </c>
      <c r="X16" s="15"/>
      <c r="Y16" s="15"/>
    </row>
    <row r="17" spans="1:42" ht="3" customHeight="1" x14ac:dyDescent="0.3">
      <c r="A17" s="6"/>
      <c r="B17" s="6"/>
      <c r="C17" s="6"/>
      <c r="D17" s="6"/>
      <c r="E17" s="18"/>
      <c r="F17" s="18"/>
      <c r="G17" s="18"/>
      <c r="H17" s="18"/>
      <c r="I17" s="6"/>
      <c r="J17" s="10"/>
      <c r="K17" s="10"/>
      <c r="L17" s="10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42" ht="20.149999999999999" customHeight="1" x14ac:dyDescent="0.3">
      <c r="A18" s="6" t="s">
        <v>154</v>
      </c>
      <c r="B18" s="6"/>
      <c r="C18" s="6"/>
      <c r="D18" s="6"/>
      <c r="E18" s="76"/>
      <c r="F18" s="77"/>
      <c r="G18" s="77"/>
      <c r="H18" s="77"/>
      <c r="I18" s="78"/>
      <c r="J18" s="10"/>
      <c r="K18" s="10"/>
      <c r="L18" s="27"/>
      <c r="M18" s="24"/>
      <c r="N18" s="26" t="s">
        <v>54</v>
      </c>
      <c r="O18" s="24"/>
      <c r="P18" s="24"/>
      <c r="R18" s="19"/>
      <c r="S18" s="19"/>
      <c r="T18" s="19"/>
      <c r="U18" s="19"/>
      <c r="V18" s="19"/>
      <c r="W18" s="19"/>
      <c r="X18" s="19"/>
      <c r="Y18" s="19"/>
    </row>
    <row r="19" spans="1:42" ht="4.5" customHeight="1" x14ac:dyDescent="0.3">
      <c r="A19" s="6"/>
      <c r="B19" s="6"/>
      <c r="C19" s="6"/>
      <c r="D19" s="6"/>
      <c r="E19" s="79"/>
      <c r="F19" s="80"/>
      <c r="G19" s="80"/>
      <c r="H19" s="80"/>
      <c r="I19" s="81"/>
      <c r="J19" s="10"/>
      <c r="K19" s="10"/>
      <c r="L19" s="27"/>
      <c r="M19" s="24"/>
      <c r="N19" s="26"/>
      <c r="O19" s="24"/>
      <c r="P19" s="24"/>
      <c r="R19" s="9"/>
      <c r="S19" s="9"/>
      <c r="T19" s="9"/>
      <c r="U19" s="9"/>
      <c r="V19" s="9"/>
      <c r="W19" s="9"/>
      <c r="X19" s="9"/>
      <c r="Y19" s="9"/>
    </row>
    <row r="20" spans="1:42" ht="20.149999999999999" customHeight="1" x14ac:dyDescent="0.3">
      <c r="A20" s="6"/>
      <c r="B20" s="6"/>
      <c r="C20" s="6"/>
      <c r="D20" s="6"/>
      <c r="E20" s="82"/>
      <c r="F20" s="83"/>
      <c r="G20" s="83"/>
      <c r="H20" s="83"/>
      <c r="I20" s="84"/>
      <c r="J20" s="10"/>
      <c r="K20" s="10"/>
      <c r="L20" s="1"/>
      <c r="M20" s="6"/>
      <c r="N20" s="23" t="s">
        <v>65</v>
      </c>
      <c r="O20" s="6"/>
      <c r="P20" s="74"/>
      <c r="Q20" s="66"/>
      <c r="R20" s="66"/>
      <c r="S20" s="66"/>
      <c r="T20" s="66"/>
      <c r="U20" s="66"/>
      <c r="V20" s="66"/>
      <c r="W20" s="66"/>
      <c r="X20" s="66"/>
      <c r="Y20" s="67"/>
    </row>
    <row r="21" spans="1:42" ht="5.25" customHeight="1" x14ac:dyDescent="0.3">
      <c r="A21" s="6"/>
      <c r="B21" s="6"/>
      <c r="C21" s="6"/>
      <c r="D21" s="6"/>
      <c r="E21" s="31"/>
      <c r="F21" s="31"/>
      <c r="G21" s="31"/>
      <c r="H21" s="31"/>
      <c r="I21" s="18"/>
      <c r="J21" s="10"/>
      <c r="K21" s="10"/>
      <c r="L21" s="1"/>
      <c r="M21" s="6"/>
      <c r="N21" s="23"/>
      <c r="O21" s="6"/>
      <c r="P21" s="9"/>
      <c r="Q21" s="32"/>
      <c r="R21" s="32"/>
      <c r="S21" s="32"/>
      <c r="T21" s="32"/>
      <c r="U21" s="32"/>
      <c r="V21" s="32"/>
      <c r="W21" s="32"/>
      <c r="X21" s="32"/>
      <c r="Y21" s="32"/>
    </row>
    <row r="22" spans="1:42" ht="20.149999999999999" customHeight="1" x14ac:dyDescent="0.35">
      <c r="A22" s="6" t="s">
        <v>39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7" t="s">
        <v>35</v>
      </c>
      <c r="M22" s="20" t="s">
        <v>21</v>
      </c>
      <c r="N22" s="75" t="s">
        <v>32</v>
      </c>
      <c r="O22" s="75"/>
      <c r="P22" s="75" t="s">
        <v>22</v>
      </c>
      <c r="Q22" s="75"/>
      <c r="R22" s="75"/>
      <c r="S22" s="75"/>
      <c r="T22" s="75"/>
      <c r="U22" s="75"/>
      <c r="V22" s="75"/>
      <c r="W22" s="75"/>
      <c r="X22" s="75" t="s">
        <v>61</v>
      </c>
      <c r="Y22" s="90"/>
    </row>
    <row r="23" spans="1:42" s="3" customFormat="1" ht="20.149999999999999" customHeight="1" x14ac:dyDescent="0.35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70"/>
      <c r="L23" s="50"/>
      <c r="M23" s="51"/>
      <c r="N23" s="71"/>
      <c r="O23" s="73"/>
      <c r="P23" s="71">
        <f t="shared" ref="P23:P31" si="0">M23*N23</f>
        <v>0</v>
      </c>
      <c r="Q23" s="72"/>
      <c r="R23" s="72"/>
      <c r="S23" s="72"/>
      <c r="T23" s="72"/>
      <c r="U23" s="72"/>
      <c r="V23" s="72"/>
      <c r="W23" s="73"/>
      <c r="X23" s="85"/>
      <c r="Y23" s="86"/>
    </row>
    <row r="24" spans="1:42" s="3" customFormat="1" ht="20.149999999999999" customHeight="1" x14ac:dyDescent="0.35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70"/>
      <c r="L24" s="50"/>
      <c r="M24" s="51"/>
      <c r="N24" s="71"/>
      <c r="O24" s="73"/>
      <c r="P24" s="71">
        <f t="shared" si="0"/>
        <v>0</v>
      </c>
      <c r="Q24" s="72"/>
      <c r="R24" s="72"/>
      <c r="S24" s="72"/>
      <c r="T24" s="72"/>
      <c r="U24" s="72"/>
      <c r="V24" s="72"/>
      <c r="W24" s="73"/>
      <c r="X24" s="85"/>
      <c r="Y24" s="86"/>
    </row>
    <row r="25" spans="1:42" s="3" customFormat="1" ht="20.149999999999999" customHeight="1" x14ac:dyDescent="0.35">
      <c r="A25" s="55"/>
      <c r="B25" s="56"/>
      <c r="C25" s="56"/>
      <c r="D25" s="56"/>
      <c r="E25" s="56"/>
      <c r="F25" s="56"/>
      <c r="G25" s="56"/>
      <c r="H25" s="56"/>
      <c r="I25" s="56"/>
      <c r="J25" s="56"/>
      <c r="K25" s="57"/>
      <c r="L25" s="50"/>
      <c r="M25" s="51"/>
      <c r="N25" s="58"/>
      <c r="O25" s="59"/>
      <c r="P25" s="71">
        <f t="shared" ref="P25:P26" si="1">M25*N25</f>
        <v>0</v>
      </c>
      <c r="Q25" s="72"/>
      <c r="R25" s="72"/>
      <c r="S25" s="72"/>
      <c r="T25" s="72"/>
      <c r="U25" s="72"/>
      <c r="V25" s="72"/>
      <c r="W25" s="73"/>
      <c r="X25" s="60"/>
      <c r="Y25" s="61"/>
    </row>
    <row r="26" spans="1:42" s="3" customFormat="1" ht="20.149999999999999" customHeight="1" x14ac:dyDescent="0.35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7"/>
      <c r="L26" s="50"/>
      <c r="M26" s="51"/>
      <c r="N26" s="58"/>
      <c r="O26" s="59"/>
      <c r="P26" s="71">
        <f t="shared" si="1"/>
        <v>0</v>
      </c>
      <c r="Q26" s="72"/>
      <c r="R26" s="72"/>
      <c r="S26" s="72"/>
      <c r="T26" s="72"/>
      <c r="U26" s="72"/>
      <c r="V26" s="72"/>
      <c r="W26" s="73"/>
      <c r="X26" s="60"/>
      <c r="Y26" s="61"/>
    </row>
    <row r="27" spans="1:42" s="3" customFormat="1" ht="20.149999999999999" customHeight="1" x14ac:dyDescent="0.35">
      <c r="A27" s="68"/>
      <c r="B27" s="69"/>
      <c r="C27" s="69"/>
      <c r="D27" s="69"/>
      <c r="E27" s="69"/>
      <c r="F27" s="69"/>
      <c r="G27" s="69"/>
      <c r="H27" s="69"/>
      <c r="I27" s="69"/>
      <c r="J27" s="69"/>
      <c r="K27" s="70"/>
      <c r="L27" s="50"/>
      <c r="M27" s="51"/>
      <c r="N27" s="71"/>
      <c r="O27" s="73"/>
      <c r="P27" s="71">
        <f t="shared" si="0"/>
        <v>0</v>
      </c>
      <c r="Q27" s="72"/>
      <c r="R27" s="72"/>
      <c r="S27" s="72"/>
      <c r="T27" s="72"/>
      <c r="U27" s="72"/>
      <c r="V27" s="72"/>
      <c r="W27" s="73"/>
      <c r="X27" s="85"/>
      <c r="Y27" s="86"/>
    </row>
    <row r="28" spans="1:42" s="3" customFormat="1" ht="20.149999999999999" customHeight="1" x14ac:dyDescent="0.35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70"/>
      <c r="L28" s="50"/>
      <c r="M28" s="51"/>
      <c r="N28" s="71"/>
      <c r="O28" s="73"/>
      <c r="P28" s="71">
        <f t="shared" ref="P28" si="2">M28*N28</f>
        <v>0</v>
      </c>
      <c r="Q28" s="72"/>
      <c r="R28" s="72"/>
      <c r="S28" s="72"/>
      <c r="T28" s="72"/>
      <c r="U28" s="72"/>
      <c r="V28" s="72"/>
      <c r="W28" s="73"/>
      <c r="X28" s="85"/>
      <c r="Y28" s="86"/>
    </row>
    <row r="29" spans="1:42" s="3" customFormat="1" ht="20.149999999999999" customHeight="1" x14ac:dyDescent="0.35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70"/>
      <c r="L29" s="50"/>
      <c r="M29" s="51"/>
      <c r="N29" s="71"/>
      <c r="O29" s="73"/>
      <c r="P29" s="71">
        <f t="shared" si="0"/>
        <v>0</v>
      </c>
      <c r="Q29" s="72"/>
      <c r="R29" s="72"/>
      <c r="S29" s="72"/>
      <c r="T29" s="72"/>
      <c r="U29" s="72"/>
      <c r="V29" s="72"/>
      <c r="W29" s="73"/>
      <c r="X29" s="85"/>
      <c r="Y29" s="86"/>
    </row>
    <row r="30" spans="1:42" s="3" customFormat="1" ht="20.149999999999999" customHeight="1" x14ac:dyDescent="0.35">
      <c r="A30" s="68"/>
      <c r="B30" s="69"/>
      <c r="C30" s="69"/>
      <c r="D30" s="69"/>
      <c r="E30" s="69"/>
      <c r="F30" s="69"/>
      <c r="G30" s="69"/>
      <c r="H30" s="69"/>
      <c r="I30" s="69"/>
      <c r="J30" s="69"/>
      <c r="K30" s="70"/>
      <c r="L30" s="50"/>
      <c r="M30" s="51"/>
      <c r="N30" s="71"/>
      <c r="O30" s="73"/>
      <c r="P30" s="71">
        <f t="shared" si="0"/>
        <v>0</v>
      </c>
      <c r="Q30" s="72"/>
      <c r="R30" s="72"/>
      <c r="S30" s="72"/>
      <c r="T30" s="72"/>
      <c r="U30" s="72"/>
      <c r="V30" s="72"/>
      <c r="W30" s="73"/>
      <c r="X30" s="85"/>
      <c r="Y30" s="86"/>
      <c r="AA30" s="91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</row>
    <row r="31" spans="1:42" s="3" customFormat="1" ht="20.149999999999999" customHeight="1" x14ac:dyDescent="0.35">
      <c r="A31" s="68"/>
      <c r="B31" s="69"/>
      <c r="C31" s="69"/>
      <c r="D31" s="69"/>
      <c r="E31" s="69"/>
      <c r="F31" s="69"/>
      <c r="G31" s="69"/>
      <c r="H31" s="69"/>
      <c r="I31" s="69"/>
      <c r="J31" s="69"/>
      <c r="K31" s="70"/>
      <c r="L31" s="50"/>
      <c r="M31" s="51"/>
      <c r="N31" s="71"/>
      <c r="O31" s="73"/>
      <c r="P31" s="71">
        <f t="shared" si="0"/>
        <v>0</v>
      </c>
      <c r="Q31" s="72"/>
      <c r="R31" s="72"/>
      <c r="S31" s="72"/>
      <c r="T31" s="72"/>
      <c r="U31" s="72"/>
      <c r="V31" s="72"/>
      <c r="W31" s="73"/>
      <c r="X31" s="85"/>
      <c r="Y31" s="86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</row>
    <row r="32" spans="1:42" ht="20.149999999999999" customHeight="1" x14ac:dyDescent="0.3">
      <c r="A32" s="5"/>
      <c r="B32" s="5"/>
      <c r="C32" s="5"/>
      <c r="D32" s="5"/>
      <c r="E32" s="5"/>
      <c r="F32" s="6"/>
      <c r="G32" s="6"/>
      <c r="H32" s="6"/>
      <c r="J32" s="6"/>
      <c r="K32" s="6"/>
      <c r="L32" s="7"/>
      <c r="M32" s="6"/>
      <c r="N32" s="6"/>
      <c r="O32" s="6"/>
      <c r="P32" s="102">
        <f>SUM(P23:W31)</f>
        <v>0</v>
      </c>
      <c r="Q32" s="103"/>
      <c r="R32" s="104"/>
      <c r="S32" s="104"/>
      <c r="T32" s="104"/>
      <c r="U32" s="104"/>
      <c r="V32" s="104"/>
      <c r="W32" s="105"/>
      <c r="X32" s="6"/>
      <c r="Y32" s="6"/>
    </row>
    <row r="33" spans="1:27" ht="4.5" customHeight="1" x14ac:dyDescent="0.3">
      <c r="A33" s="5"/>
      <c r="B33" s="5"/>
      <c r="C33" s="5"/>
      <c r="D33" s="5"/>
      <c r="E33" s="5"/>
      <c r="F33" s="6"/>
      <c r="G33" s="6"/>
      <c r="H33" s="6"/>
      <c r="I33" s="5"/>
      <c r="J33" s="6"/>
      <c r="K33" s="6"/>
      <c r="L33" s="7"/>
      <c r="M33" s="6"/>
      <c r="N33" s="6"/>
      <c r="O33" s="6"/>
      <c r="P33" s="45"/>
      <c r="Q33" s="45"/>
      <c r="R33" s="46"/>
      <c r="S33" s="46"/>
      <c r="T33" s="46"/>
      <c r="U33" s="46"/>
      <c r="V33" s="46"/>
      <c r="W33" s="46"/>
      <c r="X33" s="6"/>
      <c r="Y33" s="6"/>
    </row>
    <row r="34" spans="1:27" ht="32.25" customHeight="1" x14ac:dyDescent="0.3">
      <c r="A34" s="5"/>
      <c r="B34" s="5"/>
      <c r="C34" s="5"/>
      <c r="D34" s="5"/>
      <c r="E34" s="5"/>
      <c r="F34" s="6"/>
      <c r="G34" s="6"/>
      <c r="H34" s="6"/>
      <c r="I34" s="5"/>
      <c r="J34" s="6"/>
      <c r="K34" s="6"/>
      <c r="L34" s="7"/>
      <c r="M34" s="6"/>
      <c r="N34" s="6"/>
      <c r="O34" s="6"/>
      <c r="P34" s="62"/>
      <c r="Q34" s="62"/>
      <c r="R34" s="12"/>
      <c r="S34" s="12"/>
      <c r="T34" s="12"/>
      <c r="U34" s="12"/>
      <c r="V34" s="12"/>
      <c r="W34" s="12"/>
      <c r="X34" s="6"/>
      <c r="Y34" s="6"/>
    </row>
    <row r="35" spans="1:27" ht="20.149999999999999" customHeight="1" x14ac:dyDescent="0.3">
      <c r="A35" s="5" t="s">
        <v>23</v>
      </c>
      <c r="B35" s="40"/>
      <c r="C35" s="40"/>
      <c r="D35" s="40"/>
      <c r="E35" s="40"/>
      <c r="F35" s="10"/>
      <c r="G35" s="10"/>
      <c r="H35" s="6"/>
      <c r="J35" s="6"/>
      <c r="K35" s="6"/>
      <c r="L35" s="48" t="s">
        <v>144</v>
      </c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6"/>
    </row>
    <row r="36" spans="1:27" ht="20.25" customHeight="1" x14ac:dyDescent="0.3">
      <c r="A36" s="10"/>
      <c r="B36" s="10"/>
      <c r="C36" s="10"/>
      <c r="D36" s="10"/>
      <c r="E36" s="10"/>
      <c r="F36" s="10"/>
      <c r="G36" s="10"/>
      <c r="H36" s="6"/>
      <c r="J36" s="6"/>
      <c r="K36" s="6"/>
      <c r="L36" s="1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6"/>
    </row>
    <row r="37" spans="1:27" ht="20.149999999999999" customHeight="1" x14ac:dyDescent="0.3">
      <c r="A37" s="21" t="s">
        <v>143</v>
      </c>
      <c r="B37" s="42"/>
      <c r="C37" s="42"/>
      <c r="D37" s="85"/>
      <c r="E37" s="111"/>
      <c r="F37" s="111"/>
      <c r="G37" s="111"/>
      <c r="H37" s="112"/>
      <c r="I37" s="43"/>
      <c r="J37" s="44"/>
      <c r="L37" s="93" t="s">
        <v>64</v>
      </c>
      <c r="M37" s="95" t="s">
        <v>24</v>
      </c>
      <c r="N37" s="96"/>
      <c r="O37" s="96"/>
      <c r="P37" s="95" t="s">
        <v>66</v>
      </c>
      <c r="Q37" s="96"/>
      <c r="R37" s="96"/>
      <c r="S37" s="96"/>
      <c r="T37" s="96"/>
      <c r="U37" s="96"/>
      <c r="V37" s="96"/>
      <c r="W37" s="96"/>
      <c r="X37" s="98"/>
      <c r="Y37" s="100"/>
      <c r="Z37" s="101"/>
      <c r="AA37" s="49"/>
    </row>
    <row r="38" spans="1:27" ht="20.149999999999999" customHeight="1" x14ac:dyDescent="0.3">
      <c r="A38" s="11" t="s">
        <v>33</v>
      </c>
      <c r="B38" s="119"/>
      <c r="C38" s="119"/>
      <c r="D38" s="85"/>
      <c r="E38" s="111"/>
      <c r="F38" s="112"/>
      <c r="G38" s="68" t="s">
        <v>24</v>
      </c>
      <c r="H38" s="70"/>
      <c r="I38" s="44"/>
      <c r="J38" s="44"/>
      <c r="K38" s="47"/>
      <c r="L38" s="94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9"/>
      <c r="Y38" s="100"/>
      <c r="Z38" s="101"/>
    </row>
    <row r="39" spans="1:27" ht="20.149999999999999" customHeight="1" x14ac:dyDescent="0.3">
      <c r="A39" s="41"/>
      <c r="B39" s="119"/>
      <c r="C39" s="119"/>
      <c r="D39" s="12"/>
      <c r="E39" s="119"/>
      <c r="F39" s="119"/>
      <c r="G39" s="10"/>
      <c r="H39" s="37"/>
      <c r="J39" s="6"/>
      <c r="K39" s="6"/>
      <c r="L39" s="1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6"/>
    </row>
    <row r="40" spans="1:27" ht="20.149999999999999" customHeight="1" x14ac:dyDescent="0.3">
      <c r="A40" s="21" t="s">
        <v>34</v>
      </c>
      <c r="B40" s="42"/>
      <c r="C40" s="42"/>
      <c r="D40" s="113"/>
      <c r="E40" s="114"/>
      <c r="F40" s="114"/>
      <c r="G40" s="114"/>
      <c r="H40" s="115"/>
      <c r="I40" s="63"/>
      <c r="J40" s="64"/>
      <c r="K40" s="6"/>
      <c r="L40" s="1"/>
      <c r="Y40" s="6"/>
    </row>
    <row r="41" spans="1:27" ht="20.149999999999999" customHeight="1" x14ac:dyDescent="0.3">
      <c r="A41" s="21" t="s">
        <v>33</v>
      </c>
      <c r="B41" s="119"/>
      <c r="C41" s="119"/>
      <c r="D41" s="113"/>
      <c r="E41" s="114"/>
      <c r="F41" s="115"/>
      <c r="G41" s="116" t="s">
        <v>24</v>
      </c>
      <c r="H41" s="117"/>
      <c r="I41" s="63"/>
      <c r="J41" s="64"/>
      <c r="L41" s="1"/>
      <c r="Y41" s="6"/>
    </row>
    <row r="42" spans="1:27" ht="9.75" customHeight="1" x14ac:dyDescent="0.3">
      <c r="A42" s="10"/>
      <c r="B42" s="10"/>
      <c r="C42" s="10"/>
      <c r="D42" s="10"/>
      <c r="E42" s="10"/>
      <c r="F42" s="10"/>
      <c r="G42" s="10"/>
      <c r="J42" s="10"/>
      <c r="K42" s="10"/>
      <c r="L42" s="1"/>
      <c r="Y42" s="6"/>
    </row>
    <row r="43" spans="1:27" ht="20.149999999999999" customHeight="1" x14ac:dyDescent="0.3">
      <c r="A43" s="10"/>
      <c r="B43" s="10"/>
      <c r="C43" s="10"/>
      <c r="D43" s="22"/>
      <c r="E43" s="10"/>
      <c r="F43" s="10"/>
      <c r="G43" s="10"/>
      <c r="J43" s="6"/>
      <c r="K43" s="6"/>
      <c r="L43" s="1"/>
      <c r="Y43" s="29"/>
      <c r="Z43" s="30"/>
    </row>
    <row r="44" spans="1:27" ht="7.5" customHeight="1" x14ac:dyDescent="0.3">
      <c r="A44" s="10"/>
      <c r="B44" s="10"/>
      <c r="C44" s="10"/>
      <c r="D44" s="10"/>
      <c r="E44" s="10"/>
      <c r="F44" s="10"/>
      <c r="G44" s="10"/>
      <c r="H44" s="6"/>
      <c r="L44" s="1"/>
      <c r="Y44" s="6"/>
    </row>
    <row r="45" spans="1:27" x14ac:dyDescent="0.3">
      <c r="A45" s="2"/>
      <c r="B45" s="2"/>
      <c r="C45" s="2"/>
      <c r="D45" s="2"/>
      <c r="E45" s="2"/>
    </row>
    <row r="46" spans="1:27" x14ac:dyDescent="0.3">
      <c r="A46" s="2"/>
      <c r="B46" s="2"/>
      <c r="C46" s="2"/>
      <c r="D46" s="2"/>
      <c r="E46" s="2"/>
    </row>
    <row r="47" spans="1:27" hidden="1" x14ac:dyDescent="0.3">
      <c r="A47" s="2"/>
      <c r="B47" s="2"/>
      <c r="C47" s="2"/>
      <c r="D47" s="2"/>
      <c r="E47" s="2"/>
    </row>
    <row r="48" spans="1:27" hidden="1" x14ac:dyDescent="0.3">
      <c r="A48" s="2"/>
      <c r="B48" s="2"/>
      <c r="C48" s="2"/>
      <c r="D48" s="2"/>
      <c r="E48" s="2"/>
    </row>
    <row r="49" spans="1:28" hidden="1" x14ac:dyDescent="0.3">
      <c r="A49" s="2"/>
      <c r="B49" s="2"/>
      <c r="C49" s="2"/>
      <c r="D49" s="2"/>
      <c r="E49" s="2"/>
    </row>
    <row r="50" spans="1:28" hidden="1" x14ac:dyDescent="0.3">
      <c r="A50" s="2"/>
      <c r="B50" s="2"/>
      <c r="C50" s="2"/>
      <c r="D50" s="2"/>
      <c r="E50" s="2"/>
    </row>
    <row r="51" spans="1:28" hidden="1" x14ac:dyDescent="0.3">
      <c r="A51" s="2"/>
      <c r="B51" s="2"/>
      <c r="C51" s="2"/>
      <c r="D51" s="2"/>
      <c r="E51" s="2"/>
    </row>
    <row r="52" spans="1:28" hidden="1" x14ac:dyDescent="0.3">
      <c r="A52" s="2" t="s">
        <v>155</v>
      </c>
      <c r="B52" s="2"/>
      <c r="C52" s="2"/>
      <c r="D52" s="2"/>
      <c r="E52" s="2"/>
    </row>
    <row r="53" spans="1:28" hidden="1" x14ac:dyDescent="0.3">
      <c r="A53" s="2"/>
      <c r="B53" s="2"/>
      <c r="C53" s="2"/>
      <c r="D53" s="2"/>
      <c r="E53" s="2"/>
    </row>
    <row r="54" spans="1:28" hidden="1" x14ac:dyDescent="0.3">
      <c r="B54" s="2"/>
      <c r="C54" s="2"/>
      <c r="D54" s="2"/>
      <c r="E54" s="2"/>
    </row>
    <row r="55" spans="1:28" hidden="1" x14ac:dyDescent="0.3">
      <c r="A55" s="2"/>
      <c r="B55" s="2" t="s">
        <v>0</v>
      </c>
      <c r="C55" s="2" t="s">
        <v>1</v>
      </c>
      <c r="D55" s="2" t="s">
        <v>2</v>
      </c>
      <c r="E55" s="2" t="s">
        <v>3</v>
      </c>
      <c r="L55" s="4">
        <f>IF(E3="Order something",1,IF(E3="Pay an invoice/expenses",1,IF(E3="Send an invoice out for income",2,IF(E3="Pay-in some cash/cheques",2,0))))</f>
        <v>0</v>
      </c>
      <c r="M55" s="1">
        <f>IF(E12="STUDENTGROUP",1,IF(E12="DUCK",3,9))</f>
        <v>9</v>
      </c>
      <c r="N55" s="39">
        <f>L55+M55</f>
        <v>9</v>
      </c>
      <c r="P55" s="1">
        <f>IF(N55=2,"SOCEXP",IF(N55=3,"SOCINCOME",IF(N55=4,"DUCKEXP",IF(N55=5,"DUCKINCOME",0))))</f>
        <v>0</v>
      </c>
      <c r="U55" s="1">
        <f>IF(E3=0,0,"department")</f>
        <v>0</v>
      </c>
    </row>
    <row r="56" spans="1:28" hidden="1" x14ac:dyDescent="0.3">
      <c r="A56" s="2"/>
      <c r="B56" s="2"/>
      <c r="C56" s="2"/>
      <c r="D56" s="2"/>
      <c r="E56" s="2"/>
    </row>
    <row r="57" spans="1:28" hidden="1" x14ac:dyDescent="0.3">
      <c r="A57" s="1" t="s">
        <v>0</v>
      </c>
      <c r="D57" s="1" t="s">
        <v>91</v>
      </c>
      <c r="E57" s="1" t="s">
        <v>99</v>
      </c>
      <c r="F57" s="1" t="s">
        <v>109</v>
      </c>
      <c r="G57" s="1" t="s">
        <v>121</v>
      </c>
      <c r="I57" s="1" t="s">
        <v>56</v>
      </c>
      <c r="J57" s="1" t="s">
        <v>156</v>
      </c>
      <c r="K57" s="1" t="s">
        <v>31</v>
      </c>
      <c r="L57" s="1" t="s">
        <v>25</v>
      </c>
      <c r="N57" s="1" t="s">
        <v>5</v>
      </c>
      <c r="R57" s="1" t="s">
        <v>56</v>
      </c>
      <c r="S57" s="1" t="s">
        <v>55</v>
      </c>
      <c r="Z57" s="1" t="s">
        <v>62</v>
      </c>
      <c r="AA57" s="1" t="s">
        <v>0</v>
      </c>
      <c r="AB57" s="1" t="s">
        <v>148</v>
      </c>
    </row>
    <row r="58" spans="1:28" hidden="1" x14ac:dyDescent="0.3">
      <c r="A58" s="1" t="s">
        <v>89</v>
      </c>
      <c r="D58" s="1" t="s">
        <v>92</v>
      </c>
      <c r="E58" s="1" t="s">
        <v>100</v>
      </c>
      <c r="F58" s="1" t="s">
        <v>110</v>
      </c>
      <c r="G58" s="1" t="s">
        <v>122</v>
      </c>
      <c r="I58" s="1" t="s">
        <v>50</v>
      </c>
      <c r="J58" s="1" t="s">
        <v>157</v>
      </c>
      <c r="K58" s="1" t="s">
        <v>41</v>
      </c>
      <c r="L58" s="1" t="s">
        <v>26</v>
      </c>
      <c r="N58" s="1" t="s">
        <v>6</v>
      </c>
      <c r="R58" s="1" t="s">
        <v>50</v>
      </c>
      <c r="S58" s="1" t="s">
        <v>52</v>
      </c>
      <c r="Z58" s="1" t="s">
        <v>63</v>
      </c>
      <c r="AA58" s="1" t="s">
        <v>1</v>
      </c>
      <c r="AB58" s="1" t="s">
        <v>147</v>
      </c>
    </row>
    <row r="59" spans="1:28" hidden="1" x14ac:dyDescent="0.3">
      <c r="A59" s="1" t="s">
        <v>152</v>
      </c>
      <c r="D59" s="1" t="s">
        <v>93</v>
      </c>
      <c r="E59" s="1" t="s">
        <v>101</v>
      </c>
      <c r="F59" s="1" t="s">
        <v>111</v>
      </c>
      <c r="G59" s="1" t="s">
        <v>123</v>
      </c>
      <c r="J59" s="1" t="s">
        <v>158</v>
      </c>
      <c r="K59" s="1" t="s">
        <v>42</v>
      </c>
      <c r="L59" s="1" t="s">
        <v>27</v>
      </c>
      <c r="N59" s="1" t="s">
        <v>7</v>
      </c>
      <c r="R59" s="1" t="s">
        <v>51</v>
      </c>
      <c r="S59" s="1" t="s">
        <v>53</v>
      </c>
      <c r="AA59" s="1" t="s">
        <v>3</v>
      </c>
      <c r="AB59" s="1" t="s">
        <v>149</v>
      </c>
    </row>
    <row r="60" spans="1:28" hidden="1" x14ac:dyDescent="0.3">
      <c r="D60" s="1" t="s">
        <v>94</v>
      </c>
      <c r="E60" s="1" t="s">
        <v>102</v>
      </c>
      <c r="F60" s="1" t="s">
        <v>112</v>
      </c>
      <c r="G60" s="1" t="s">
        <v>124</v>
      </c>
      <c r="J60" s="1" t="s">
        <v>159</v>
      </c>
      <c r="K60" s="1" t="s">
        <v>43</v>
      </c>
      <c r="L60" s="35" t="s">
        <v>28</v>
      </c>
      <c r="N60" s="1" t="s">
        <v>8</v>
      </c>
      <c r="AA60" s="1" t="s">
        <v>2</v>
      </c>
      <c r="AB60" s="1" t="s">
        <v>150</v>
      </c>
    </row>
    <row r="61" spans="1:28" hidden="1" x14ac:dyDescent="0.3">
      <c r="D61" s="1" t="s">
        <v>95</v>
      </c>
      <c r="E61" s="1" t="s">
        <v>103</v>
      </c>
      <c r="F61" s="1" t="s">
        <v>113</v>
      </c>
      <c r="G61" s="1" t="s">
        <v>125</v>
      </c>
      <c r="J61" s="1" t="s">
        <v>551</v>
      </c>
      <c r="K61" s="1" t="s">
        <v>44</v>
      </c>
      <c r="L61" s="1" t="s">
        <v>75</v>
      </c>
      <c r="N61" s="1" t="s">
        <v>9</v>
      </c>
      <c r="AA61" s="1" t="s">
        <v>4</v>
      </c>
      <c r="AB61" s="1" t="s">
        <v>151</v>
      </c>
    </row>
    <row r="62" spans="1:28" hidden="1" x14ac:dyDescent="0.3">
      <c r="D62" s="1" t="s">
        <v>96</v>
      </c>
      <c r="E62" s="1" t="s">
        <v>104</v>
      </c>
      <c r="F62" s="1" t="s">
        <v>114</v>
      </c>
      <c r="G62" s="1" t="s">
        <v>126</v>
      </c>
      <c r="J62" s="1" t="s">
        <v>160</v>
      </c>
      <c r="K62" s="1" t="s">
        <v>45</v>
      </c>
      <c r="L62" s="1" t="s">
        <v>76</v>
      </c>
      <c r="N62" s="1" t="s">
        <v>10</v>
      </c>
      <c r="AB62" s="1" t="s">
        <v>90</v>
      </c>
    </row>
    <row r="63" spans="1:28" hidden="1" x14ac:dyDescent="0.3">
      <c r="A63" s="1" t="s">
        <v>67</v>
      </c>
      <c r="D63" s="1" t="s">
        <v>97</v>
      </c>
      <c r="E63" s="1" t="s">
        <v>105</v>
      </c>
      <c r="F63" s="1" t="s">
        <v>115</v>
      </c>
      <c r="G63" s="1" t="s">
        <v>127</v>
      </c>
      <c r="J63" s="1" t="s">
        <v>161</v>
      </c>
      <c r="K63" s="1" t="s">
        <v>46</v>
      </c>
      <c r="L63" s="1" t="s">
        <v>88</v>
      </c>
      <c r="N63" s="1" t="s">
        <v>11</v>
      </c>
    </row>
    <row r="64" spans="1:28" hidden="1" x14ac:dyDescent="0.3">
      <c r="A64" s="1" t="s">
        <v>68</v>
      </c>
      <c r="D64" s="1" t="s">
        <v>98</v>
      </c>
      <c r="E64" s="1" t="s">
        <v>106</v>
      </c>
      <c r="F64" s="1" t="s">
        <v>116</v>
      </c>
      <c r="G64" s="1" t="s">
        <v>128</v>
      </c>
      <c r="J64" s="1" t="s">
        <v>162</v>
      </c>
      <c r="K64" s="1" t="s">
        <v>59</v>
      </c>
      <c r="L64" s="1" t="s">
        <v>77</v>
      </c>
      <c r="N64" s="1" t="s">
        <v>12</v>
      </c>
    </row>
    <row r="65" spans="1:14" hidden="1" x14ac:dyDescent="0.3">
      <c r="A65" s="1" t="s">
        <v>69</v>
      </c>
      <c r="E65" s="1" t="s">
        <v>107</v>
      </c>
      <c r="F65" s="1" t="s">
        <v>117</v>
      </c>
      <c r="G65" s="1" t="s">
        <v>129</v>
      </c>
      <c r="J65" s="1" t="s">
        <v>163</v>
      </c>
      <c r="K65" s="1" t="s">
        <v>58</v>
      </c>
      <c r="L65" s="1" t="s">
        <v>84</v>
      </c>
      <c r="N65" s="1" t="s">
        <v>13</v>
      </c>
    </row>
    <row r="66" spans="1:14" hidden="1" x14ac:dyDescent="0.3">
      <c r="A66" s="1" t="s">
        <v>72</v>
      </c>
      <c r="E66" s="1" t="s">
        <v>108</v>
      </c>
      <c r="F66" s="1" t="s">
        <v>118</v>
      </c>
      <c r="G66" s="1" t="s">
        <v>130</v>
      </c>
      <c r="J66" s="1" t="s">
        <v>568</v>
      </c>
      <c r="K66" s="1" t="s">
        <v>74</v>
      </c>
      <c r="L66" s="1" t="s">
        <v>78</v>
      </c>
      <c r="N66" s="1" t="s">
        <v>14</v>
      </c>
    </row>
    <row r="67" spans="1:14" hidden="1" x14ac:dyDescent="0.3">
      <c r="A67" s="1" t="s">
        <v>71</v>
      </c>
      <c r="F67" s="1" t="s">
        <v>119</v>
      </c>
      <c r="G67" s="1" t="s">
        <v>131</v>
      </c>
      <c r="J67" s="1" t="s">
        <v>164</v>
      </c>
      <c r="L67" s="1" t="s">
        <v>79</v>
      </c>
      <c r="N67" s="1" t="s">
        <v>15</v>
      </c>
    </row>
    <row r="68" spans="1:14" hidden="1" x14ac:dyDescent="0.3">
      <c r="A68" s="1" t="s">
        <v>70</v>
      </c>
      <c r="F68" s="1" t="s">
        <v>120</v>
      </c>
      <c r="G68" s="1" t="s">
        <v>132</v>
      </c>
      <c r="J68" s="1" t="s">
        <v>165</v>
      </c>
      <c r="L68" s="34" t="s">
        <v>73</v>
      </c>
      <c r="N68" s="1" t="s">
        <v>40</v>
      </c>
    </row>
    <row r="69" spans="1:14" hidden="1" x14ac:dyDescent="0.3">
      <c r="G69" s="1" t="s">
        <v>133</v>
      </c>
      <c r="J69" s="1" t="s">
        <v>573</v>
      </c>
      <c r="L69" s="35" t="s">
        <v>80</v>
      </c>
      <c r="N69" s="1" t="s">
        <v>16</v>
      </c>
    </row>
    <row r="70" spans="1:14" hidden="1" x14ac:dyDescent="0.3">
      <c r="G70" s="1" t="s">
        <v>134</v>
      </c>
      <c r="J70" s="1" t="s">
        <v>166</v>
      </c>
      <c r="L70" s="1" t="s">
        <v>81</v>
      </c>
      <c r="N70" s="1" t="s">
        <v>17</v>
      </c>
    </row>
    <row r="71" spans="1:14" hidden="1" x14ac:dyDescent="0.3">
      <c r="G71" s="1" t="s">
        <v>135</v>
      </c>
      <c r="J71" s="1" t="s">
        <v>167</v>
      </c>
      <c r="L71" s="1" t="s">
        <v>82</v>
      </c>
      <c r="N71" s="1" t="s">
        <v>18</v>
      </c>
    </row>
    <row r="72" spans="1:14" hidden="1" x14ac:dyDescent="0.3">
      <c r="G72" s="1" t="s">
        <v>136</v>
      </c>
      <c r="J72" s="1" t="s">
        <v>168</v>
      </c>
      <c r="L72" s="1" t="s">
        <v>83</v>
      </c>
      <c r="N72" s="1" t="s">
        <v>19</v>
      </c>
    </row>
    <row r="73" spans="1:14" hidden="1" x14ac:dyDescent="0.3">
      <c r="G73" s="1" t="s">
        <v>137</v>
      </c>
      <c r="J73" s="1" t="s">
        <v>169</v>
      </c>
      <c r="L73" s="1" t="s">
        <v>29</v>
      </c>
    </row>
    <row r="74" spans="1:14" hidden="1" x14ac:dyDescent="0.3">
      <c r="G74" s="1" t="s">
        <v>138</v>
      </c>
      <c r="J74" s="1" t="s">
        <v>170</v>
      </c>
      <c r="L74" s="1" t="s">
        <v>85</v>
      </c>
    </row>
    <row r="75" spans="1:14" hidden="1" x14ac:dyDescent="0.3">
      <c r="G75" s="1" t="s">
        <v>139</v>
      </c>
      <c r="J75" s="1" t="s">
        <v>171</v>
      </c>
      <c r="L75" s="1" t="s">
        <v>86</v>
      </c>
    </row>
    <row r="76" spans="1:14" hidden="1" x14ac:dyDescent="0.3">
      <c r="G76" s="1" t="s">
        <v>140</v>
      </c>
      <c r="J76" s="1" t="s">
        <v>172</v>
      </c>
      <c r="L76" s="1" t="s">
        <v>30</v>
      </c>
    </row>
    <row r="77" spans="1:14" hidden="1" x14ac:dyDescent="0.3">
      <c r="G77" s="1" t="s">
        <v>141</v>
      </c>
      <c r="J77" s="1" t="s">
        <v>535</v>
      </c>
      <c r="L77" s="1" t="s">
        <v>87</v>
      </c>
    </row>
    <row r="78" spans="1:14" hidden="1" x14ac:dyDescent="0.3">
      <c r="G78" s="1" t="s">
        <v>142</v>
      </c>
      <c r="J78" s="1" t="s">
        <v>173</v>
      </c>
    </row>
    <row r="79" spans="1:14" hidden="1" x14ac:dyDescent="0.3">
      <c r="J79" s="1" t="s">
        <v>174</v>
      </c>
      <c r="L79" s="1"/>
    </row>
    <row r="80" spans="1:14" hidden="1" x14ac:dyDescent="0.3">
      <c r="J80" s="1" t="s">
        <v>175</v>
      </c>
      <c r="L80" s="1"/>
    </row>
    <row r="81" spans="10:12" hidden="1" x14ac:dyDescent="0.3">
      <c r="J81" s="1" t="s">
        <v>579</v>
      </c>
      <c r="L81" s="1"/>
    </row>
    <row r="82" spans="10:12" hidden="1" x14ac:dyDescent="0.3">
      <c r="J82" s="1" t="s">
        <v>176</v>
      </c>
      <c r="L82" s="1"/>
    </row>
    <row r="83" spans="10:12" hidden="1" x14ac:dyDescent="0.3">
      <c r="J83" s="1" t="s">
        <v>177</v>
      </c>
      <c r="L83" s="1"/>
    </row>
    <row r="84" spans="10:12" hidden="1" x14ac:dyDescent="0.3">
      <c r="J84" s="1" t="s">
        <v>178</v>
      </c>
      <c r="L84" s="1"/>
    </row>
    <row r="85" spans="10:12" hidden="1" x14ac:dyDescent="0.3">
      <c r="J85" s="1" t="s">
        <v>179</v>
      </c>
      <c r="L85" s="1"/>
    </row>
    <row r="86" spans="10:12" hidden="1" x14ac:dyDescent="0.3">
      <c r="J86" s="1" t="s">
        <v>180</v>
      </c>
      <c r="L86" s="1"/>
    </row>
    <row r="87" spans="10:12" hidden="1" x14ac:dyDescent="0.3">
      <c r="J87" s="1" t="s">
        <v>181</v>
      </c>
      <c r="L87" s="1"/>
    </row>
    <row r="88" spans="10:12" hidden="1" x14ac:dyDescent="0.3">
      <c r="J88" s="1" t="s">
        <v>182</v>
      </c>
      <c r="L88" s="1"/>
    </row>
    <row r="89" spans="10:12" hidden="1" x14ac:dyDescent="0.3">
      <c r="J89" s="1" t="s">
        <v>183</v>
      </c>
      <c r="L89" s="1"/>
    </row>
    <row r="90" spans="10:12" hidden="1" x14ac:dyDescent="0.3">
      <c r="J90" s="1" t="s">
        <v>184</v>
      </c>
      <c r="L90" s="1"/>
    </row>
    <row r="91" spans="10:12" hidden="1" x14ac:dyDescent="0.3">
      <c r="J91" s="1" t="s">
        <v>185</v>
      </c>
      <c r="L91" s="1"/>
    </row>
    <row r="92" spans="10:12" hidden="1" x14ac:dyDescent="0.3">
      <c r="J92" s="1" t="s">
        <v>186</v>
      </c>
      <c r="L92" s="1"/>
    </row>
    <row r="93" spans="10:12" hidden="1" x14ac:dyDescent="0.3">
      <c r="J93" s="1" t="s">
        <v>187</v>
      </c>
      <c r="L93" s="1"/>
    </row>
    <row r="94" spans="10:12" hidden="1" x14ac:dyDescent="0.3">
      <c r="J94" s="1" t="s">
        <v>188</v>
      </c>
      <c r="L94" s="1"/>
    </row>
    <row r="95" spans="10:12" hidden="1" x14ac:dyDescent="0.3">
      <c r="J95" s="1" t="s">
        <v>189</v>
      </c>
      <c r="L95" s="1"/>
    </row>
    <row r="96" spans="10:12" hidden="1" x14ac:dyDescent="0.3">
      <c r="J96" s="1" t="s">
        <v>190</v>
      </c>
      <c r="L96" s="1"/>
    </row>
    <row r="97" spans="10:12" hidden="1" x14ac:dyDescent="0.3">
      <c r="J97" s="1" t="s">
        <v>191</v>
      </c>
      <c r="L97" s="1"/>
    </row>
    <row r="98" spans="10:12" hidden="1" x14ac:dyDescent="0.3">
      <c r="J98" s="1" t="s">
        <v>192</v>
      </c>
      <c r="L98" s="1"/>
    </row>
    <row r="99" spans="10:12" hidden="1" x14ac:dyDescent="0.3">
      <c r="J99" s="1" t="s">
        <v>193</v>
      </c>
      <c r="L99" s="1"/>
    </row>
    <row r="100" spans="10:12" hidden="1" x14ac:dyDescent="0.3">
      <c r="J100" s="1" t="s">
        <v>194</v>
      </c>
      <c r="L100" s="1"/>
    </row>
    <row r="101" spans="10:12" hidden="1" x14ac:dyDescent="0.3">
      <c r="J101" s="1" t="s">
        <v>545</v>
      </c>
      <c r="L101" s="1"/>
    </row>
    <row r="102" spans="10:12" hidden="1" x14ac:dyDescent="0.3">
      <c r="J102" s="1" t="s">
        <v>195</v>
      </c>
      <c r="L102" s="1"/>
    </row>
    <row r="103" spans="10:12" hidden="1" x14ac:dyDescent="0.3">
      <c r="J103" s="1" t="s">
        <v>196</v>
      </c>
      <c r="L103" s="1"/>
    </row>
    <row r="104" spans="10:12" hidden="1" x14ac:dyDescent="0.3">
      <c r="J104" s="1" t="s">
        <v>197</v>
      </c>
      <c r="L104" s="1"/>
    </row>
    <row r="105" spans="10:12" hidden="1" x14ac:dyDescent="0.3">
      <c r="J105" s="1" t="s">
        <v>198</v>
      </c>
      <c r="L105" s="1"/>
    </row>
    <row r="106" spans="10:12" hidden="1" x14ac:dyDescent="0.3">
      <c r="J106" s="1" t="s">
        <v>199</v>
      </c>
      <c r="L106" s="1"/>
    </row>
    <row r="107" spans="10:12" hidden="1" x14ac:dyDescent="0.3">
      <c r="J107" s="1" t="s">
        <v>200</v>
      </c>
      <c r="L107" s="1"/>
    </row>
    <row r="108" spans="10:12" hidden="1" x14ac:dyDescent="0.3">
      <c r="J108" s="1" t="s">
        <v>201</v>
      </c>
      <c r="L108" s="1"/>
    </row>
    <row r="109" spans="10:12" hidden="1" x14ac:dyDescent="0.3">
      <c r="J109" s="1" t="s">
        <v>202</v>
      </c>
      <c r="L109" s="1"/>
    </row>
    <row r="110" spans="10:12" hidden="1" x14ac:dyDescent="0.3">
      <c r="J110" s="1" t="s">
        <v>203</v>
      </c>
      <c r="L110" s="1"/>
    </row>
    <row r="111" spans="10:12" hidden="1" x14ac:dyDescent="0.3">
      <c r="J111" s="1" t="s">
        <v>552</v>
      </c>
      <c r="L111" s="1"/>
    </row>
    <row r="112" spans="10:12" hidden="1" x14ac:dyDescent="0.3">
      <c r="J112" s="1" t="s">
        <v>204</v>
      </c>
      <c r="L112" s="1"/>
    </row>
    <row r="113" spans="10:12" hidden="1" x14ac:dyDescent="0.3">
      <c r="J113" s="1" t="s">
        <v>205</v>
      </c>
      <c r="L113" s="1"/>
    </row>
    <row r="114" spans="10:12" hidden="1" x14ac:dyDescent="0.3">
      <c r="J114" s="1" t="s">
        <v>206</v>
      </c>
      <c r="L114" s="1"/>
    </row>
    <row r="115" spans="10:12" hidden="1" x14ac:dyDescent="0.3">
      <c r="J115" s="1" t="s">
        <v>207</v>
      </c>
      <c r="L115" s="1"/>
    </row>
    <row r="116" spans="10:12" hidden="1" x14ac:dyDescent="0.3">
      <c r="J116" s="1" t="s">
        <v>208</v>
      </c>
      <c r="L116" s="1"/>
    </row>
    <row r="117" spans="10:12" hidden="1" x14ac:dyDescent="0.3">
      <c r="J117" s="1" t="s">
        <v>209</v>
      </c>
      <c r="L117" s="1"/>
    </row>
    <row r="118" spans="10:12" hidden="1" x14ac:dyDescent="0.3">
      <c r="J118" s="1" t="s">
        <v>574</v>
      </c>
      <c r="L118" s="1"/>
    </row>
    <row r="119" spans="10:12" hidden="1" x14ac:dyDescent="0.3">
      <c r="J119" s="1" t="s">
        <v>210</v>
      </c>
      <c r="L119" s="1"/>
    </row>
    <row r="120" spans="10:12" hidden="1" x14ac:dyDescent="0.3">
      <c r="J120" s="1" t="s">
        <v>211</v>
      </c>
      <c r="L120" s="1"/>
    </row>
    <row r="121" spans="10:12" hidden="1" x14ac:dyDescent="0.3">
      <c r="J121" s="1" t="s">
        <v>212</v>
      </c>
      <c r="L121" s="1"/>
    </row>
    <row r="122" spans="10:12" hidden="1" x14ac:dyDescent="0.3">
      <c r="J122" s="1" t="s">
        <v>536</v>
      </c>
      <c r="L122" s="1"/>
    </row>
    <row r="123" spans="10:12" hidden="1" x14ac:dyDescent="0.3">
      <c r="J123" s="1" t="s">
        <v>213</v>
      </c>
      <c r="L123" s="1"/>
    </row>
    <row r="124" spans="10:12" hidden="1" x14ac:dyDescent="0.3">
      <c r="J124" s="1" t="s">
        <v>214</v>
      </c>
      <c r="L124" s="1"/>
    </row>
    <row r="125" spans="10:12" hidden="1" x14ac:dyDescent="0.3">
      <c r="J125" s="1" t="s">
        <v>215</v>
      </c>
      <c r="L125" s="1"/>
    </row>
    <row r="126" spans="10:12" hidden="1" x14ac:dyDescent="0.3">
      <c r="J126" s="1" t="s">
        <v>216</v>
      </c>
      <c r="L126" s="1"/>
    </row>
    <row r="127" spans="10:12" hidden="1" x14ac:dyDescent="0.3">
      <c r="J127" s="1" t="s">
        <v>217</v>
      </c>
      <c r="L127" s="1"/>
    </row>
    <row r="128" spans="10:12" hidden="1" x14ac:dyDescent="0.3">
      <c r="J128" s="1" t="s">
        <v>218</v>
      </c>
      <c r="L128" s="1"/>
    </row>
    <row r="129" spans="10:12" hidden="1" x14ac:dyDescent="0.3">
      <c r="J129" s="1" t="s">
        <v>219</v>
      </c>
      <c r="L129" s="1"/>
    </row>
    <row r="130" spans="10:12" hidden="1" x14ac:dyDescent="0.3">
      <c r="J130" s="1" t="s">
        <v>220</v>
      </c>
      <c r="L130" s="1"/>
    </row>
    <row r="131" spans="10:12" hidden="1" x14ac:dyDescent="0.3">
      <c r="J131" s="1" t="s">
        <v>575</v>
      </c>
      <c r="L131" s="1"/>
    </row>
    <row r="132" spans="10:12" hidden="1" x14ac:dyDescent="0.3">
      <c r="J132" s="1" t="s">
        <v>537</v>
      </c>
      <c r="L132" s="1"/>
    </row>
    <row r="133" spans="10:12" hidden="1" x14ac:dyDescent="0.3">
      <c r="J133" s="1" t="s">
        <v>221</v>
      </c>
      <c r="L133" s="1"/>
    </row>
    <row r="134" spans="10:12" hidden="1" x14ac:dyDescent="0.3">
      <c r="J134" s="1" t="s">
        <v>222</v>
      </c>
      <c r="L134" s="1"/>
    </row>
    <row r="135" spans="10:12" hidden="1" x14ac:dyDescent="0.3">
      <c r="J135" s="1" t="s">
        <v>223</v>
      </c>
      <c r="L135" s="1"/>
    </row>
    <row r="136" spans="10:12" hidden="1" x14ac:dyDescent="0.3">
      <c r="J136" s="1" t="s">
        <v>224</v>
      </c>
      <c r="L136" s="1"/>
    </row>
    <row r="137" spans="10:12" hidden="1" x14ac:dyDescent="0.3">
      <c r="J137" s="1" t="s">
        <v>225</v>
      </c>
      <c r="L137" s="1"/>
    </row>
    <row r="138" spans="10:12" hidden="1" x14ac:dyDescent="0.3">
      <c r="J138" s="1" t="s">
        <v>226</v>
      </c>
      <c r="L138" s="1"/>
    </row>
    <row r="139" spans="10:12" hidden="1" x14ac:dyDescent="0.3">
      <c r="J139" s="1" t="s">
        <v>227</v>
      </c>
      <c r="L139" s="1"/>
    </row>
    <row r="140" spans="10:12" hidden="1" x14ac:dyDescent="0.3">
      <c r="J140" s="1" t="s">
        <v>228</v>
      </c>
      <c r="L140" s="1"/>
    </row>
    <row r="141" spans="10:12" hidden="1" x14ac:dyDescent="0.3">
      <c r="J141" s="1" t="s">
        <v>229</v>
      </c>
      <c r="L141" s="1"/>
    </row>
    <row r="142" spans="10:12" hidden="1" x14ac:dyDescent="0.3">
      <c r="J142" s="1" t="s">
        <v>230</v>
      </c>
      <c r="L142" s="1"/>
    </row>
    <row r="143" spans="10:12" hidden="1" x14ac:dyDescent="0.3">
      <c r="J143" s="1" t="s">
        <v>231</v>
      </c>
      <c r="L143" s="1"/>
    </row>
    <row r="144" spans="10:12" hidden="1" x14ac:dyDescent="0.3">
      <c r="J144" s="1" t="s">
        <v>232</v>
      </c>
      <c r="L144" s="1"/>
    </row>
    <row r="145" spans="10:12" hidden="1" x14ac:dyDescent="0.3">
      <c r="J145" s="1" t="s">
        <v>233</v>
      </c>
      <c r="L145" s="1"/>
    </row>
    <row r="146" spans="10:12" hidden="1" x14ac:dyDescent="0.3">
      <c r="J146" s="1" t="s">
        <v>234</v>
      </c>
      <c r="L146" s="1"/>
    </row>
    <row r="147" spans="10:12" hidden="1" x14ac:dyDescent="0.3">
      <c r="J147" s="1" t="s">
        <v>235</v>
      </c>
      <c r="L147" s="1"/>
    </row>
    <row r="148" spans="10:12" hidden="1" x14ac:dyDescent="0.3">
      <c r="J148" s="1" t="s">
        <v>236</v>
      </c>
      <c r="L148" s="1"/>
    </row>
    <row r="149" spans="10:12" hidden="1" x14ac:dyDescent="0.3">
      <c r="J149" s="1" t="s">
        <v>237</v>
      </c>
      <c r="L149" s="1"/>
    </row>
    <row r="150" spans="10:12" hidden="1" x14ac:dyDescent="0.3">
      <c r="J150" s="1" t="s">
        <v>238</v>
      </c>
      <c r="L150" s="1"/>
    </row>
    <row r="151" spans="10:12" hidden="1" x14ac:dyDescent="0.3">
      <c r="J151" s="1" t="s">
        <v>239</v>
      </c>
      <c r="L151" s="1"/>
    </row>
    <row r="152" spans="10:12" hidden="1" x14ac:dyDescent="0.3">
      <c r="J152" s="1" t="s">
        <v>240</v>
      </c>
      <c r="L152" s="1"/>
    </row>
    <row r="153" spans="10:12" hidden="1" x14ac:dyDescent="0.3">
      <c r="J153" s="1" t="s">
        <v>553</v>
      </c>
      <c r="L153" s="1"/>
    </row>
    <row r="154" spans="10:12" hidden="1" x14ac:dyDescent="0.3">
      <c r="J154" s="1" t="s">
        <v>241</v>
      </c>
      <c r="L154" s="1"/>
    </row>
    <row r="155" spans="10:12" hidden="1" x14ac:dyDescent="0.3">
      <c r="J155" s="1" t="s">
        <v>242</v>
      </c>
      <c r="L155" s="1"/>
    </row>
    <row r="156" spans="10:12" hidden="1" x14ac:dyDescent="0.3">
      <c r="J156" s="1" t="s">
        <v>243</v>
      </c>
      <c r="L156" s="1"/>
    </row>
    <row r="157" spans="10:12" hidden="1" x14ac:dyDescent="0.3">
      <c r="J157" s="1" t="s">
        <v>244</v>
      </c>
      <c r="L157" s="1"/>
    </row>
    <row r="158" spans="10:12" hidden="1" x14ac:dyDescent="0.3">
      <c r="J158" s="1" t="s">
        <v>245</v>
      </c>
      <c r="L158" s="1"/>
    </row>
    <row r="159" spans="10:12" hidden="1" x14ac:dyDescent="0.3">
      <c r="J159" s="1" t="s">
        <v>246</v>
      </c>
      <c r="L159" s="1"/>
    </row>
    <row r="160" spans="10:12" hidden="1" x14ac:dyDescent="0.3">
      <c r="J160" s="1" t="s">
        <v>247</v>
      </c>
      <c r="L160" s="1"/>
    </row>
    <row r="161" spans="10:12" hidden="1" x14ac:dyDescent="0.3">
      <c r="J161" s="1" t="s">
        <v>248</v>
      </c>
      <c r="L161" s="1"/>
    </row>
    <row r="162" spans="10:12" hidden="1" x14ac:dyDescent="0.3">
      <c r="J162" s="1" t="s">
        <v>249</v>
      </c>
      <c r="L162" s="1"/>
    </row>
    <row r="163" spans="10:12" hidden="1" x14ac:dyDescent="0.3">
      <c r="J163" s="1" t="s">
        <v>250</v>
      </c>
      <c r="L163" s="1"/>
    </row>
    <row r="164" spans="10:12" hidden="1" x14ac:dyDescent="0.3">
      <c r="J164" s="1" t="s">
        <v>251</v>
      </c>
      <c r="L164" s="1"/>
    </row>
    <row r="165" spans="10:12" hidden="1" x14ac:dyDescent="0.3">
      <c r="J165" s="1" t="s">
        <v>252</v>
      </c>
      <c r="L165" s="1"/>
    </row>
    <row r="166" spans="10:12" hidden="1" x14ac:dyDescent="0.3">
      <c r="J166" s="1" t="s">
        <v>253</v>
      </c>
      <c r="L166" s="1"/>
    </row>
    <row r="167" spans="10:12" hidden="1" x14ac:dyDescent="0.3">
      <c r="J167" s="1" t="s">
        <v>254</v>
      </c>
      <c r="L167" s="1"/>
    </row>
    <row r="168" spans="10:12" hidden="1" x14ac:dyDescent="0.3">
      <c r="J168" s="1" t="s">
        <v>255</v>
      </c>
      <c r="L168" s="1"/>
    </row>
    <row r="169" spans="10:12" hidden="1" x14ac:dyDescent="0.3">
      <c r="J169" s="1" t="s">
        <v>256</v>
      </c>
      <c r="L169" s="1"/>
    </row>
    <row r="170" spans="10:12" hidden="1" x14ac:dyDescent="0.3">
      <c r="J170" s="1" t="s">
        <v>257</v>
      </c>
      <c r="L170" s="1"/>
    </row>
    <row r="171" spans="10:12" hidden="1" x14ac:dyDescent="0.3">
      <c r="J171" s="1" t="s">
        <v>258</v>
      </c>
      <c r="L171" s="1"/>
    </row>
    <row r="172" spans="10:12" hidden="1" x14ac:dyDescent="0.3">
      <c r="J172" s="1" t="s">
        <v>259</v>
      </c>
      <c r="L172" s="1"/>
    </row>
    <row r="173" spans="10:12" hidden="1" x14ac:dyDescent="0.3">
      <c r="J173" s="1" t="s">
        <v>538</v>
      </c>
      <c r="L173" s="1"/>
    </row>
    <row r="174" spans="10:12" hidden="1" x14ac:dyDescent="0.3">
      <c r="J174" s="1" t="s">
        <v>260</v>
      </c>
      <c r="L174" s="1"/>
    </row>
    <row r="175" spans="10:12" hidden="1" x14ac:dyDescent="0.3">
      <c r="J175" s="1" t="s">
        <v>261</v>
      </c>
      <c r="L175" s="1"/>
    </row>
    <row r="176" spans="10:12" hidden="1" x14ac:dyDescent="0.3">
      <c r="J176" s="1" t="s">
        <v>262</v>
      </c>
      <c r="L176" s="1"/>
    </row>
    <row r="177" spans="10:12" hidden="1" x14ac:dyDescent="0.3">
      <c r="J177" s="1" t="s">
        <v>263</v>
      </c>
      <c r="L177" s="1"/>
    </row>
    <row r="178" spans="10:12" hidden="1" x14ac:dyDescent="0.3">
      <c r="J178" s="1" t="s">
        <v>554</v>
      </c>
      <c r="L178" s="1"/>
    </row>
    <row r="179" spans="10:12" hidden="1" x14ac:dyDescent="0.3">
      <c r="J179" s="1" t="s">
        <v>264</v>
      </c>
      <c r="L179" s="1"/>
    </row>
    <row r="180" spans="10:12" hidden="1" x14ac:dyDescent="0.3">
      <c r="J180" s="1" t="s">
        <v>265</v>
      </c>
      <c r="L180" s="1"/>
    </row>
    <row r="181" spans="10:12" hidden="1" x14ac:dyDescent="0.3">
      <c r="J181" s="1" t="s">
        <v>266</v>
      </c>
      <c r="L181" s="1"/>
    </row>
    <row r="182" spans="10:12" hidden="1" x14ac:dyDescent="0.3">
      <c r="J182" s="1" t="s">
        <v>267</v>
      </c>
      <c r="L182" s="1"/>
    </row>
    <row r="183" spans="10:12" hidden="1" x14ac:dyDescent="0.3">
      <c r="J183" s="1" t="s">
        <v>569</v>
      </c>
      <c r="L183" s="1"/>
    </row>
    <row r="184" spans="10:12" hidden="1" x14ac:dyDescent="0.3">
      <c r="J184" s="1" t="s">
        <v>268</v>
      </c>
      <c r="L184" s="1"/>
    </row>
    <row r="185" spans="10:12" hidden="1" x14ac:dyDescent="0.3">
      <c r="J185" s="1" t="s">
        <v>539</v>
      </c>
      <c r="L185" s="1"/>
    </row>
    <row r="186" spans="10:12" hidden="1" x14ac:dyDescent="0.3">
      <c r="J186" s="1" t="s">
        <v>269</v>
      </c>
      <c r="L186" s="1"/>
    </row>
    <row r="187" spans="10:12" hidden="1" x14ac:dyDescent="0.3">
      <c r="J187" s="1" t="s">
        <v>270</v>
      </c>
      <c r="L187" s="1"/>
    </row>
    <row r="188" spans="10:12" hidden="1" x14ac:dyDescent="0.3">
      <c r="J188" s="1" t="s">
        <v>271</v>
      </c>
      <c r="L188" s="1"/>
    </row>
    <row r="189" spans="10:12" hidden="1" x14ac:dyDescent="0.3">
      <c r="J189" s="1" t="s">
        <v>272</v>
      </c>
      <c r="L189" s="1"/>
    </row>
    <row r="190" spans="10:12" hidden="1" x14ac:dyDescent="0.3">
      <c r="J190" s="1" t="s">
        <v>273</v>
      </c>
      <c r="L190" s="1"/>
    </row>
    <row r="191" spans="10:12" hidden="1" x14ac:dyDescent="0.3">
      <c r="J191" s="1" t="s">
        <v>274</v>
      </c>
      <c r="L191" s="1"/>
    </row>
    <row r="192" spans="10:12" hidden="1" x14ac:dyDescent="0.3">
      <c r="J192" s="1" t="s">
        <v>275</v>
      </c>
      <c r="L192" s="1"/>
    </row>
    <row r="193" spans="10:12" hidden="1" x14ac:dyDescent="0.3">
      <c r="J193" s="1" t="s">
        <v>276</v>
      </c>
      <c r="L193" s="1"/>
    </row>
    <row r="194" spans="10:12" hidden="1" x14ac:dyDescent="0.3">
      <c r="J194" s="1" t="s">
        <v>277</v>
      </c>
      <c r="L194" s="1"/>
    </row>
    <row r="195" spans="10:12" hidden="1" x14ac:dyDescent="0.3">
      <c r="J195" s="1" t="s">
        <v>278</v>
      </c>
      <c r="L195" s="1"/>
    </row>
    <row r="196" spans="10:12" hidden="1" x14ac:dyDescent="0.3">
      <c r="J196" s="1" t="s">
        <v>279</v>
      </c>
      <c r="L196" s="1"/>
    </row>
    <row r="197" spans="10:12" hidden="1" x14ac:dyDescent="0.3">
      <c r="J197" s="1" t="s">
        <v>280</v>
      </c>
      <c r="L197" s="1"/>
    </row>
    <row r="198" spans="10:12" hidden="1" x14ac:dyDescent="0.3">
      <c r="J198" s="1" t="s">
        <v>281</v>
      </c>
      <c r="L198" s="1"/>
    </row>
    <row r="199" spans="10:12" hidden="1" x14ac:dyDescent="0.3">
      <c r="J199" s="1" t="s">
        <v>282</v>
      </c>
      <c r="L199" s="1"/>
    </row>
    <row r="200" spans="10:12" hidden="1" x14ac:dyDescent="0.3">
      <c r="J200" s="1" t="s">
        <v>283</v>
      </c>
      <c r="L200" s="1"/>
    </row>
    <row r="201" spans="10:12" hidden="1" x14ac:dyDescent="0.3">
      <c r="J201" s="1" t="s">
        <v>284</v>
      </c>
      <c r="L201" s="1"/>
    </row>
    <row r="202" spans="10:12" hidden="1" x14ac:dyDescent="0.3">
      <c r="J202" s="1" t="s">
        <v>285</v>
      </c>
      <c r="L202" s="1"/>
    </row>
    <row r="203" spans="10:12" hidden="1" x14ac:dyDescent="0.3">
      <c r="J203" s="1" t="s">
        <v>286</v>
      </c>
      <c r="L203" s="1"/>
    </row>
    <row r="204" spans="10:12" hidden="1" x14ac:dyDescent="0.3">
      <c r="J204" s="1" t="s">
        <v>287</v>
      </c>
      <c r="L204" s="1"/>
    </row>
    <row r="205" spans="10:12" hidden="1" x14ac:dyDescent="0.3">
      <c r="J205" s="1" t="s">
        <v>288</v>
      </c>
      <c r="L205" s="1"/>
    </row>
    <row r="206" spans="10:12" hidden="1" x14ac:dyDescent="0.3">
      <c r="J206" s="1" t="s">
        <v>289</v>
      </c>
      <c r="L206" s="1"/>
    </row>
    <row r="207" spans="10:12" hidden="1" x14ac:dyDescent="0.3">
      <c r="J207" s="1" t="s">
        <v>290</v>
      </c>
      <c r="L207" s="1"/>
    </row>
    <row r="208" spans="10:12" hidden="1" x14ac:dyDescent="0.3">
      <c r="J208" s="1" t="s">
        <v>291</v>
      </c>
      <c r="L208" s="1"/>
    </row>
    <row r="209" spans="10:12" hidden="1" x14ac:dyDescent="0.3">
      <c r="J209" s="1" t="s">
        <v>555</v>
      </c>
      <c r="L209" s="1"/>
    </row>
    <row r="210" spans="10:12" hidden="1" x14ac:dyDescent="0.3">
      <c r="J210" s="1" t="s">
        <v>292</v>
      </c>
      <c r="L210" s="1"/>
    </row>
    <row r="211" spans="10:12" hidden="1" x14ac:dyDescent="0.3">
      <c r="J211" s="1" t="s">
        <v>293</v>
      </c>
      <c r="L211" s="1"/>
    </row>
    <row r="212" spans="10:12" hidden="1" x14ac:dyDescent="0.3">
      <c r="J212" s="1" t="s">
        <v>294</v>
      </c>
      <c r="L212" s="1"/>
    </row>
    <row r="213" spans="10:12" hidden="1" x14ac:dyDescent="0.3">
      <c r="J213" s="1" t="s">
        <v>295</v>
      </c>
      <c r="L213" s="1"/>
    </row>
    <row r="214" spans="10:12" hidden="1" x14ac:dyDescent="0.3">
      <c r="J214" s="1" t="s">
        <v>296</v>
      </c>
      <c r="L214" s="1"/>
    </row>
    <row r="215" spans="10:12" hidden="1" x14ac:dyDescent="0.3">
      <c r="J215" s="1" t="s">
        <v>297</v>
      </c>
      <c r="L215" s="1"/>
    </row>
    <row r="216" spans="10:12" hidden="1" x14ac:dyDescent="0.3">
      <c r="J216" s="1" t="s">
        <v>298</v>
      </c>
      <c r="L216" s="1"/>
    </row>
    <row r="217" spans="10:12" hidden="1" x14ac:dyDescent="0.3">
      <c r="J217" s="1" t="s">
        <v>299</v>
      </c>
      <c r="L217" s="1"/>
    </row>
    <row r="218" spans="10:12" hidden="1" x14ac:dyDescent="0.3">
      <c r="J218" s="1" t="s">
        <v>300</v>
      </c>
      <c r="L218" s="1"/>
    </row>
    <row r="219" spans="10:12" hidden="1" x14ac:dyDescent="0.3">
      <c r="J219" s="1" t="s">
        <v>301</v>
      </c>
      <c r="L219" s="1"/>
    </row>
    <row r="220" spans="10:12" hidden="1" x14ac:dyDescent="0.3">
      <c r="J220" s="1" t="s">
        <v>302</v>
      </c>
      <c r="L220" s="1"/>
    </row>
    <row r="221" spans="10:12" hidden="1" x14ac:dyDescent="0.3">
      <c r="J221" s="1" t="s">
        <v>303</v>
      </c>
      <c r="L221" s="1"/>
    </row>
    <row r="222" spans="10:12" hidden="1" x14ac:dyDescent="0.3">
      <c r="J222" s="1" t="s">
        <v>304</v>
      </c>
      <c r="L222" s="1"/>
    </row>
    <row r="223" spans="10:12" hidden="1" x14ac:dyDescent="0.3">
      <c r="J223" s="1" t="s">
        <v>305</v>
      </c>
      <c r="L223" s="1"/>
    </row>
    <row r="224" spans="10:12" hidden="1" x14ac:dyDescent="0.3">
      <c r="J224" s="1" t="s">
        <v>306</v>
      </c>
      <c r="L224" s="1"/>
    </row>
    <row r="225" spans="10:12" hidden="1" x14ac:dyDescent="0.3">
      <c r="J225" s="1" t="s">
        <v>307</v>
      </c>
      <c r="L225" s="1"/>
    </row>
    <row r="226" spans="10:12" hidden="1" x14ac:dyDescent="0.3">
      <c r="J226" s="1" t="s">
        <v>308</v>
      </c>
      <c r="L226" s="1"/>
    </row>
    <row r="227" spans="10:12" hidden="1" x14ac:dyDescent="0.3">
      <c r="J227" s="1" t="s">
        <v>570</v>
      </c>
      <c r="L227" s="1"/>
    </row>
    <row r="228" spans="10:12" hidden="1" x14ac:dyDescent="0.3">
      <c r="J228" s="1" t="s">
        <v>540</v>
      </c>
      <c r="L228" s="1"/>
    </row>
    <row r="229" spans="10:12" hidden="1" x14ac:dyDescent="0.3">
      <c r="J229" s="1" t="s">
        <v>309</v>
      </c>
      <c r="L229" s="1"/>
    </row>
    <row r="230" spans="10:12" hidden="1" x14ac:dyDescent="0.3">
      <c r="J230" s="1" t="s">
        <v>310</v>
      </c>
      <c r="L230" s="1"/>
    </row>
    <row r="231" spans="10:12" hidden="1" x14ac:dyDescent="0.3">
      <c r="J231" s="1" t="s">
        <v>311</v>
      </c>
      <c r="L231" s="1"/>
    </row>
    <row r="232" spans="10:12" hidden="1" x14ac:dyDescent="0.3">
      <c r="J232" s="1" t="s">
        <v>312</v>
      </c>
      <c r="L232" s="1"/>
    </row>
    <row r="233" spans="10:12" hidden="1" x14ac:dyDescent="0.3">
      <c r="J233" s="1" t="s">
        <v>313</v>
      </c>
      <c r="L233" s="1"/>
    </row>
    <row r="234" spans="10:12" hidden="1" x14ac:dyDescent="0.3">
      <c r="J234" s="1" t="s">
        <v>314</v>
      </c>
      <c r="L234" s="1"/>
    </row>
    <row r="235" spans="10:12" hidden="1" x14ac:dyDescent="0.3">
      <c r="J235" s="1" t="s">
        <v>315</v>
      </c>
      <c r="L235" s="1"/>
    </row>
    <row r="236" spans="10:12" hidden="1" x14ac:dyDescent="0.3">
      <c r="J236" s="1" t="s">
        <v>316</v>
      </c>
      <c r="L236" s="1"/>
    </row>
    <row r="237" spans="10:12" hidden="1" x14ac:dyDescent="0.3">
      <c r="J237" s="1" t="s">
        <v>317</v>
      </c>
      <c r="L237" s="1"/>
    </row>
    <row r="238" spans="10:12" hidden="1" x14ac:dyDescent="0.3">
      <c r="J238" s="1" t="s">
        <v>318</v>
      </c>
      <c r="L238" s="1"/>
    </row>
    <row r="239" spans="10:12" hidden="1" x14ac:dyDescent="0.3">
      <c r="J239" s="1" t="s">
        <v>547</v>
      </c>
      <c r="L239" s="1"/>
    </row>
    <row r="240" spans="10:12" hidden="1" x14ac:dyDescent="0.3">
      <c r="J240" s="1" t="s">
        <v>319</v>
      </c>
      <c r="L240" s="1"/>
    </row>
    <row r="241" spans="10:12" hidden="1" x14ac:dyDescent="0.3">
      <c r="J241" s="1" t="s">
        <v>548</v>
      </c>
      <c r="L241" s="1"/>
    </row>
    <row r="242" spans="10:12" hidden="1" x14ac:dyDescent="0.3">
      <c r="J242" s="1" t="s">
        <v>320</v>
      </c>
      <c r="L242" s="1"/>
    </row>
    <row r="243" spans="10:12" hidden="1" x14ac:dyDescent="0.3">
      <c r="J243" s="1" t="s">
        <v>321</v>
      </c>
      <c r="L243" s="1"/>
    </row>
    <row r="244" spans="10:12" hidden="1" x14ac:dyDescent="0.3">
      <c r="J244" s="1" t="s">
        <v>322</v>
      </c>
      <c r="L244" s="1"/>
    </row>
    <row r="245" spans="10:12" hidden="1" x14ac:dyDescent="0.3">
      <c r="J245" s="1" t="s">
        <v>323</v>
      </c>
      <c r="L245" s="1"/>
    </row>
    <row r="246" spans="10:12" hidden="1" x14ac:dyDescent="0.3">
      <c r="J246" s="1" t="s">
        <v>541</v>
      </c>
      <c r="L246" s="1"/>
    </row>
    <row r="247" spans="10:12" hidden="1" x14ac:dyDescent="0.3">
      <c r="J247" s="1" t="s">
        <v>324</v>
      </c>
      <c r="L247" s="1"/>
    </row>
    <row r="248" spans="10:12" hidden="1" x14ac:dyDescent="0.3">
      <c r="J248" s="1" t="s">
        <v>325</v>
      </c>
      <c r="L248" s="1"/>
    </row>
    <row r="249" spans="10:12" hidden="1" x14ac:dyDescent="0.3">
      <c r="J249" s="1" t="s">
        <v>326</v>
      </c>
      <c r="L249" s="1"/>
    </row>
    <row r="250" spans="10:12" hidden="1" x14ac:dyDescent="0.3">
      <c r="J250" s="1" t="s">
        <v>327</v>
      </c>
      <c r="L250" s="1"/>
    </row>
    <row r="251" spans="10:12" hidden="1" x14ac:dyDescent="0.3">
      <c r="J251" s="1" t="s">
        <v>328</v>
      </c>
      <c r="L251" s="1"/>
    </row>
    <row r="252" spans="10:12" hidden="1" x14ac:dyDescent="0.3">
      <c r="J252" s="1" t="s">
        <v>329</v>
      </c>
      <c r="L252" s="1"/>
    </row>
    <row r="253" spans="10:12" hidden="1" x14ac:dyDescent="0.3">
      <c r="J253" s="1" t="s">
        <v>330</v>
      </c>
      <c r="L253" s="1"/>
    </row>
    <row r="254" spans="10:12" hidden="1" x14ac:dyDescent="0.3">
      <c r="J254" s="1" t="s">
        <v>556</v>
      </c>
      <c r="L254" s="1"/>
    </row>
    <row r="255" spans="10:12" hidden="1" x14ac:dyDescent="0.3">
      <c r="J255" s="1" t="s">
        <v>331</v>
      </c>
      <c r="L255" s="1"/>
    </row>
    <row r="256" spans="10:12" hidden="1" x14ac:dyDescent="0.3">
      <c r="J256" s="1" t="s">
        <v>332</v>
      </c>
      <c r="L256" s="1"/>
    </row>
    <row r="257" spans="10:12" hidden="1" x14ac:dyDescent="0.3">
      <c r="J257" s="1" t="s">
        <v>333</v>
      </c>
      <c r="L257" s="1"/>
    </row>
    <row r="258" spans="10:12" hidden="1" x14ac:dyDescent="0.3">
      <c r="J258" s="1" t="s">
        <v>542</v>
      </c>
      <c r="L258" s="1"/>
    </row>
    <row r="259" spans="10:12" hidden="1" x14ac:dyDescent="0.3">
      <c r="J259" s="1" t="s">
        <v>576</v>
      </c>
      <c r="L259" s="1"/>
    </row>
    <row r="260" spans="10:12" hidden="1" x14ac:dyDescent="0.3">
      <c r="J260" s="1" t="s">
        <v>334</v>
      </c>
      <c r="L260" s="1"/>
    </row>
    <row r="261" spans="10:12" hidden="1" x14ac:dyDescent="0.3">
      <c r="J261" s="1" t="s">
        <v>335</v>
      </c>
      <c r="L261" s="1"/>
    </row>
    <row r="262" spans="10:12" hidden="1" x14ac:dyDescent="0.3">
      <c r="J262" s="1" t="s">
        <v>336</v>
      </c>
      <c r="L262" s="1"/>
    </row>
    <row r="263" spans="10:12" hidden="1" x14ac:dyDescent="0.3">
      <c r="J263" s="1" t="s">
        <v>337</v>
      </c>
      <c r="L263" s="1"/>
    </row>
    <row r="264" spans="10:12" hidden="1" x14ac:dyDescent="0.3">
      <c r="J264" s="1" t="s">
        <v>338</v>
      </c>
      <c r="L264" s="1"/>
    </row>
    <row r="265" spans="10:12" hidden="1" x14ac:dyDescent="0.3">
      <c r="J265" s="1" t="s">
        <v>339</v>
      </c>
      <c r="L265" s="1"/>
    </row>
    <row r="266" spans="10:12" hidden="1" x14ac:dyDescent="0.3">
      <c r="J266" s="1" t="s">
        <v>340</v>
      </c>
      <c r="L266" s="1"/>
    </row>
    <row r="267" spans="10:12" hidden="1" x14ac:dyDescent="0.3">
      <c r="J267" s="1" t="s">
        <v>341</v>
      </c>
      <c r="L267" s="1"/>
    </row>
    <row r="268" spans="10:12" hidden="1" x14ac:dyDescent="0.3">
      <c r="J268" s="1" t="s">
        <v>342</v>
      </c>
      <c r="L268" s="1"/>
    </row>
    <row r="269" spans="10:12" hidden="1" x14ac:dyDescent="0.3">
      <c r="J269" s="1" t="s">
        <v>343</v>
      </c>
      <c r="L269" s="1"/>
    </row>
    <row r="270" spans="10:12" hidden="1" x14ac:dyDescent="0.3">
      <c r="J270" s="1" t="s">
        <v>344</v>
      </c>
      <c r="L270" s="1"/>
    </row>
    <row r="271" spans="10:12" hidden="1" x14ac:dyDescent="0.3">
      <c r="J271" s="1" t="s">
        <v>345</v>
      </c>
      <c r="L271" s="1"/>
    </row>
    <row r="272" spans="10:12" hidden="1" x14ac:dyDescent="0.3">
      <c r="J272" s="1" t="s">
        <v>346</v>
      </c>
      <c r="L272" s="1"/>
    </row>
    <row r="273" spans="10:12" hidden="1" x14ac:dyDescent="0.3">
      <c r="J273" s="1" t="s">
        <v>347</v>
      </c>
      <c r="L273" s="1"/>
    </row>
    <row r="274" spans="10:12" hidden="1" x14ac:dyDescent="0.3">
      <c r="J274" s="1" t="s">
        <v>348</v>
      </c>
      <c r="L274" s="1"/>
    </row>
    <row r="275" spans="10:12" hidden="1" x14ac:dyDescent="0.3">
      <c r="J275" s="1" t="s">
        <v>349</v>
      </c>
      <c r="L275" s="1"/>
    </row>
    <row r="276" spans="10:12" hidden="1" x14ac:dyDescent="0.3">
      <c r="J276" s="1" t="s">
        <v>350</v>
      </c>
      <c r="L276" s="1"/>
    </row>
    <row r="277" spans="10:12" hidden="1" x14ac:dyDescent="0.3">
      <c r="J277" s="1" t="s">
        <v>351</v>
      </c>
      <c r="L277" s="1"/>
    </row>
    <row r="278" spans="10:12" hidden="1" x14ac:dyDescent="0.3">
      <c r="J278" s="1" t="s">
        <v>557</v>
      </c>
      <c r="L278" s="1"/>
    </row>
    <row r="279" spans="10:12" hidden="1" x14ac:dyDescent="0.3">
      <c r="J279" s="1" t="s">
        <v>352</v>
      </c>
      <c r="L279" s="1"/>
    </row>
    <row r="280" spans="10:12" hidden="1" x14ac:dyDescent="0.3">
      <c r="J280" s="1" t="s">
        <v>353</v>
      </c>
      <c r="L280" s="1"/>
    </row>
    <row r="281" spans="10:12" hidden="1" x14ac:dyDescent="0.3">
      <c r="J281" s="1" t="s">
        <v>354</v>
      </c>
      <c r="L281" s="1"/>
    </row>
    <row r="282" spans="10:12" hidden="1" x14ac:dyDescent="0.3">
      <c r="J282" s="1" t="s">
        <v>355</v>
      </c>
      <c r="L282" s="1"/>
    </row>
    <row r="283" spans="10:12" hidden="1" x14ac:dyDescent="0.3">
      <c r="J283" s="1" t="s">
        <v>356</v>
      </c>
      <c r="L283" s="1"/>
    </row>
    <row r="284" spans="10:12" hidden="1" x14ac:dyDescent="0.3">
      <c r="J284" s="1" t="s">
        <v>357</v>
      </c>
      <c r="L284" s="1"/>
    </row>
    <row r="285" spans="10:12" hidden="1" x14ac:dyDescent="0.3">
      <c r="J285" s="1" t="s">
        <v>358</v>
      </c>
      <c r="L285" s="1"/>
    </row>
    <row r="286" spans="10:12" hidden="1" x14ac:dyDescent="0.3">
      <c r="J286" s="1" t="s">
        <v>359</v>
      </c>
      <c r="L286" s="1"/>
    </row>
    <row r="287" spans="10:12" hidden="1" x14ac:dyDescent="0.3">
      <c r="J287" s="1" t="s">
        <v>543</v>
      </c>
      <c r="L287" s="1"/>
    </row>
    <row r="288" spans="10:12" hidden="1" x14ac:dyDescent="0.3">
      <c r="J288" s="1" t="s">
        <v>360</v>
      </c>
      <c r="L288" s="1"/>
    </row>
    <row r="289" spans="10:12" hidden="1" x14ac:dyDescent="0.3">
      <c r="J289" s="1" t="s">
        <v>361</v>
      </c>
      <c r="L289" s="1"/>
    </row>
    <row r="290" spans="10:12" hidden="1" x14ac:dyDescent="0.3">
      <c r="J290" s="1" t="s">
        <v>362</v>
      </c>
      <c r="L290" s="1"/>
    </row>
    <row r="291" spans="10:12" hidden="1" x14ac:dyDescent="0.3">
      <c r="J291" s="1" t="s">
        <v>363</v>
      </c>
      <c r="L291" s="1"/>
    </row>
    <row r="292" spans="10:12" hidden="1" x14ac:dyDescent="0.3">
      <c r="J292" s="1" t="s">
        <v>571</v>
      </c>
      <c r="L292" s="1"/>
    </row>
    <row r="293" spans="10:12" hidden="1" x14ac:dyDescent="0.3">
      <c r="J293" s="1" t="s">
        <v>364</v>
      </c>
      <c r="L293" s="1"/>
    </row>
    <row r="294" spans="10:12" hidden="1" x14ac:dyDescent="0.3">
      <c r="J294" s="1" t="s">
        <v>365</v>
      </c>
      <c r="L294" s="1"/>
    </row>
    <row r="295" spans="10:12" hidden="1" x14ac:dyDescent="0.3">
      <c r="J295" s="1" t="s">
        <v>366</v>
      </c>
      <c r="L295" s="1"/>
    </row>
    <row r="296" spans="10:12" hidden="1" x14ac:dyDescent="0.3">
      <c r="J296" s="1" t="s">
        <v>367</v>
      </c>
      <c r="L296" s="1"/>
    </row>
    <row r="297" spans="10:12" hidden="1" x14ac:dyDescent="0.3">
      <c r="J297" s="1" t="s">
        <v>368</v>
      </c>
      <c r="L297" s="1"/>
    </row>
    <row r="298" spans="10:12" hidden="1" x14ac:dyDescent="0.3">
      <c r="J298" s="1" t="s">
        <v>558</v>
      </c>
      <c r="L298" s="1"/>
    </row>
    <row r="299" spans="10:12" hidden="1" x14ac:dyDescent="0.3">
      <c r="J299" s="1" t="s">
        <v>369</v>
      </c>
      <c r="L299" s="1"/>
    </row>
    <row r="300" spans="10:12" hidden="1" x14ac:dyDescent="0.3">
      <c r="J300" s="1" t="s">
        <v>370</v>
      </c>
      <c r="L300" s="1"/>
    </row>
    <row r="301" spans="10:12" hidden="1" x14ac:dyDescent="0.3">
      <c r="J301" s="1" t="s">
        <v>371</v>
      </c>
      <c r="L301" s="1"/>
    </row>
    <row r="302" spans="10:12" hidden="1" x14ac:dyDescent="0.3">
      <c r="J302" s="1" t="s">
        <v>372</v>
      </c>
      <c r="L302" s="1"/>
    </row>
    <row r="303" spans="10:12" hidden="1" x14ac:dyDescent="0.3">
      <c r="J303" s="1" t="s">
        <v>373</v>
      </c>
      <c r="L303" s="1"/>
    </row>
    <row r="304" spans="10:12" hidden="1" x14ac:dyDescent="0.3">
      <c r="J304" s="1" t="s">
        <v>374</v>
      </c>
      <c r="L304" s="1"/>
    </row>
    <row r="305" spans="10:12" hidden="1" x14ac:dyDescent="0.3">
      <c r="J305" s="1" t="s">
        <v>375</v>
      </c>
      <c r="L305" s="1"/>
    </row>
    <row r="306" spans="10:12" hidden="1" x14ac:dyDescent="0.3">
      <c r="J306" s="1" t="s">
        <v>376</v>
      </c>
      <c r="L306" s="1"/>
    </row>
    <row r="307" spans="10:12" hidden="1" x14ac:dyDescent="0.3">
      <c r="J307" s="1" t="s">
        <v>377</v>
      </c>
      <c r="L307" s="1"/>
    </row>
    <row r="308" spans="10:12" hidden="1" x14ac:dyDescent="0.3">
      <c r="J308" s="1" t="s">
        <v>378</v>
      </c>
      <c r="L308" s="1"/>
    </row>
    <row r="309" spans="10:12" hidden="1" x14ac:dyDescent="0.3">
      <c r="J309" s="1" t="s">
        <v>379</v>
      </c>
      <c r="L309" s="1"/>
    </row>
    <row r="310" spans="10:12" hidden="1" x14ac:dyDescent="0.3">
      <c r="J310" s="1" t="s">
        <v>380</v>
      </c>
      <c r="L310" s="1"/>
    </row>
    <row r="311" spans="10:12" hidden="1" x14ac:dyDescent="0.3">
      <c r="J311" s="1" t="s">
        <v>381</v>
      </c>
      <c r="L311" s="1"/>
    </row>
    <row r="312" spans="10:12" hidden="1" x14ac:dyDescent="0.3">
      <c r="J312" s="1" t="s">
        <v>577</v>
      </c>
      <c r="L312" s="1"/>
    </row>
    <row r="313" spans="10:12" hidden="1" x14ac:dyDescent="0.3">
      <c r="J313" s="1" t="s">
        <v>382</v>
      </c>
      <c r="L313" s="1"/>
    </row>
    <row r="314" spans="10:12" hidden="1" x14ac:dyDescent="0.3">
      <c r="J314" s="1" t="s">
        <v>383</v>
      </c>
      <c r="L314" s="1"/>
    </row>
    <row r="315" spans="10:12" hidden="1" x14ac:dyDescent="0.3">
      <c r="J315" s="1" t="s">
        <v>384</v>
      </c>
      <c r="L315" s="1"/>
    </row>
    <row r="316" spans="10:12" hidden="1" x14ac:dyDescent="0.3">
      <c r="J316" s="1" t="s">
        <v>385</v>
      </c>
      <c r="L316" s="1"/>
    </row>
    <row r="317" spans="10:12" hidden="1" x14ac:dyDescent="0.3">
      <c r="J317" s="1" t="s">
        <v>386</v>
      </c>
      <c r="L317" s="1"/>
    </row>
    <row r="318" spans="10:12" hidden="1" x14ac:dyDescent="0.3">
      <c r="J318" s="1" t="s">
        <v>387</v>
      </c>
      <c r="L318" s="1"/>
    </row>
    <row r="319" spans="10:12" hidden="1" x14ac:dyDescent="0.3">
      <c r="J319" s="1" t="s">
        <v>388</v>
      </c>
      <c r="L319" s="1"/>
    </row>
    <row r="320" spans="10:12" hidden="1" x14ac:dyDescent="0.3">
      <c r="J320" s="1" t="s">
        <v>389</v>
      </c>
      <c r="L320" s="1"/>
    </row>
    <row r="321" spans="10:12" hidden="1" x14ac:dyDescent="0.3">
      <c r="J321" s="1" t="s">
        <v>390</v>
      </c>
      <c r="L321" s="1"/>
    </row>
    <row r="322" spans="10:12" hidden="1" x14ac:dyDescent="0.3">
      <c r="J322" s="1" t="s">
        <v>391</v>
      </c>
      <c r="L322" s="1"/>
    </row>
    <row r="323" spans="10:12" hidden="1" x14ac:dyDescent="0.3">
      <c r="J323" s="1" t="s">
        <v>392</v>
      </c>
      <c r="L323" s="1"/>
    </row>
    <row r="324" spans="10:12" hidden="1" x14ac:dyDescent="0.3">
      <c r="J324" s="1" t="s">
        <v>393</v>
      </c>
      <c r="L324" s="1"/>
    </row>
    <row r="325" spans="10:12" hidden="1" x14ac:dyDescent="0.3">
      <c r="J325" s="1" t="s">
        <v>394</v>
      </c>
      <c r="L325" s="1"/>
    </row>
    <row r="326" spans="10:12" hidden="1" x14ac:dyDescent="0.3">
      <c r="J326" s="1" t="s">
        <v>395</v>
      </c>
      <c r="L326" s="1"/>
    </row>
    <row r="327" spans="10:12" hidden="1" x14ac:dyDescent="0.3">
      <c r="J327" s="1" t="s">
        <v>396</v>
      </c>
    </row>
    <row r="328" spans="10:12" hidden="1" x14ac:dyDescent="0.3">
      <c r="J328" s="1" t="s">
        <v>397</v>
      </c>
    </row>
    <row r="329" spans="10:12" hidden="1" x14ac:dyDescent="0.3">
      <c r="J329" s="1" t="s">
        <v>398</v>
      </c>
    </row>
    <row r="330" spans="10:12" hidden="1" x14ac:dyDescent="0.3">
      <c r="J330" s="1" t="s">
        <v>399</v>
      </c>
    </row>
    <row r="331" spans="10:12" hidden="1" x14ac:dyDescent="0.3">
      <c r="J331" s="1" t="s">
        <v>400</v>
      </c>
    </row>
    <row r="332" spans="10:12" hidden="1" x14ac:dyDescent="0.3">
      <c r="J332" s="1" t="s">
        <v>401</v>
      </c>
    </row>
    <row r="333" spans="10:12" hidden="1" x14ac:dyDescent="0.3">
      <c r="J333" s="1" t="s">
        <v>402</v>
      </c>
    </row>
    <row r="334" spans="10:12" hidden="1" x14ac:dyDescent="0.3">
      <c r="J334" s="1" t="s">
        <v>559</v>
      </c>
    </row>
    <row r="335" spans="10:12" hidden="1" x14ac:dyDescent="0.3">
      <c r="J335" s="1" t="s">
        <v>549</v>
      </c>
    </row>
    <row r="336" spans="10:12" hidden="1" x14ac:dyDescent="0.3">
      <c r="J336" s="1" t="s">
        <v>403</v>
      </c>
    </row>
    <row r="337" spans="10:10" hidden="1" x14ac:dyDescent="0.3">
      <c r="J337" s="1" t="s">
        <v>404</v>
      </c>
    </row>
    <row r="338" spans="10:10" hidden="1" x14ac:dyDescent="0.3">
      <c r="J338" s="1" t="s">
        <v>405</v>
      </c>
    </row>
    <row r="339" spans="10:10" hidden="1" x14ac:dyDescent="0.3">
      <c r="J339" s="1" t="s">
        <v>406</v>
      </c>
    </row>
    <row r="340" spans="10:10" hidden="1" x14ac:dyDescent="0.3">
      <c r="J340" s="1" t="s">
        <v>407</v>
      </c>
    </row>
    <row r="341" spans="10:10" hidden="1" x14ac:dyDescent="0.3">
      <c r="J341" s="1" t="s">
        <v>408</v>
      </c>
    </row>
    <row r="342" spans="10:10" hidden="1" x14ac:dyDescent="0.3">
      <c r="J342" s="1" t="s">
        <v>560</v>
      </c>
    </row>
    <row r="343" spans="10:10" hidden="1" x14ac:dyDescent="0.3">
      <c r="J343" s="1" t="s">
        <v>409</v>
      </c>
    </row>
    <row r="344" spans="10:10" hidden="1" x14ac:dyDescent="0.3">
      <c r="J344" s="1" t="s">
        <v>410</v>
      </c>
    </row>
    <row r="345" spans="10:10" hidden="1" x14ac:dyDescent="0.3">
      <c r="J345" s="1" t="s">
        <v>411</v>
      </c>
    </row>
    <row r="346" spans="10:10" hidden="1" x14ac:dyDescent="0.3">
      <c r="J346" s="1" t="s">
        <v>412</v>
      </c>
    </row>
    <row r="347" spans="10:10" hidden="1" x14ac:dyDescent="0.3">
      <c r="J347" s="1" t="s">
        <v>413</v>
      </c>
    </row>
    <row r="348" spans="10:10" hidden="1" x14ac:dyDescent="0.3">
      <c r="J348" s="1" t="s">
        <v>414</v>
      </c>
    </row>
    <row r="349" spans="10:10" hidden="1" x14ac:dyDescent="0.3">
      <c r="J349" s="1" t="s">
        <v>415</v>
      </c>
    </row>
    <row r="350" spans="10:10" hidden="1" x14ac:dyDescent="0.3">
      <c r="J350" s="1" t="s">
        <v>416</v>
      </c>
    </row>
    <row r="351" spans="10:10" hidden="1" x14ac:dyDescent="0.3">
      <c r="J351" s="1" t="s">
        <v>417</v>
      </c>
    </row>
    <row r="352" spans="10:10" hidden="1" x14ac:dyDescent="0.3">
      <c r="J352" s="1" t="s">
        <v>418</v>
      </c>
    </row>
    <row r="353" spans="10:10" hidden="1" x14ac:dyDescent="0.3">
      <c r="J353" s="1" t="s">
        <v>419</v>
      </c>
    </row>
    <row r="354" spans="10:10" hidden="1" x14ac:dyDescent="0.3">
      <c r="J354" s="1" t="s">
        <v>420</v>
      </c>
    </row>
    <row r="355" spans="10:10" hidden="1" x14ac:dyDescent="0.3">
      <c r="J355" s="1" t="s">
        <v>421</v>
      </c>
    </row>
    <row r="356" spans="10:10" hidden="1" x14ac:dyDescent="0.3">
      <c r="J356" s="1" t="s">
        <v>580</v>
      </c>
    </row>
    <row r="357" spans="10:10" hidden="1" x14ac:dyDescent="0.3">
      <c r="J357" s="1" t="s">
        <v>422</v>
      </c>
    </row>
    <row r="358" spans="10:10" hidden="1" x14ac:dyDescent="0.3">
      <c r="J358" s="1" t="s">
        <v>423</v>
      </c>
    </row>
    <row r="359" spans="10:10" hidden="1" x14ac:dyDescent="0.3">
      <c r="J359" s="1" t="s">
        <v>424</v>
      </c>
    </row>
    <row r="360" spans="10:10" hidden="1" x14ac:dyDescent="0.3">
      <c r="J360" s="1" t="s">
        <v>425</v>
      </c>
    </row>
    <row r="361" spans="10:10" hidden="1" x14ac:dyDescent="0.3">
      <c r="J361" s="1" t="s">
        <v>426</v>
      </c>
    </row>
    <row r="362" spans="10:10" hidden="1" x14ac:dyDescent="0.3">
      <c r="J362" s="1" t="s">
        <v>427</v>
      </c>
    </row>
    <row r="363" spans="10:10" hidden="1" x14ac:dyDescent="0.3">
      <c r="J363" s="1" t="s">
        <v>428</v>
      </c>
    </row>
    <row r="364" spans="10:10" hidden="1" x14ac:dyDescent="0.3">
      <c r="J364" s="1" t="s">
        <v>429</v>
      </c>
    </row>
    <row r="365" spans="10:10" hidden="1" x14ac:dyDescent="0.3">
      <c r="J365" s="1" t="s">
        <v>430</v>
      </c>
    </row>
    <row r="366" spans="10:10" hidden="1" x14ac:dyDescent="0.3">
      <c r="J366" s="1" t="s">
        <v>431</v>
      </c>
    </row>
    <row r="367" spans="10:10" hidden="1" x14ac:dyDescent="0.3">
      <c r="J367" s="1" t="s">
        <v>432</v>
      </c>
    </row>
    <row r="368" spans="10:10" hidden="1" x14ac:dyDescent="0.3">
      <c r="J368" s="1" t="s">
        <v>433</v>
      </c>
    </row>
    <row r="369" spans="10:10" hidden="1" x14ac:dyDescent="0.3">
      <c r="J369" s="1" t="s">
        <v>434</v>
      </c>
    </row>
    <row r="370" spans="10:10" hidden="1" x14ac:dyDescent="0.3">
      <c r="J370" s="1" t="s">
        <v>435</v>
      </c>
    </row>
    <row r="371" spans="10:10" hidden="1" x14ac:dyDescent="0.3">
      <c r="J371" s="1" t="s">
        <v>561</v>
      </c>
    </row>
    <row r="372" spans="10:10" hidden="1" x14ac:dyDescent="0.3">
      <c r="J372" s="1" t="s">
        <v>436</v>
      </c>
    </row>
    <row r="373" spans="10:10" hidden="1" x14ac:dyDescent="0.3">
      <c r="J373" s="1" t="s">
        <v>437</v>
      </c>
    </row>
    <row r="374" spans="10:10" hidden="1" x14ac:dyDescent="0.3">
      <c r="J374" s="1" t="s">
        <v>438</v>
      </c>
    </row>
    <row r="375" spans="10:10" hidden="1" x14ac:dyDescent="0.3">
      <c r="J375" s="1" t="s">
        <v>439</v>
      </c>
    </row>
    <row r="376" spans="10:10" hidden="1" x14ac:dyDescent="0.3">
      <c r="J376" s="1" t="s">
        <v>440</v>
      </c>
    </row>
    <row r="377" spans="10:10" hidden="1" x14ac:dyDescent="0.3">
      <c r="J377" s="1" t="s">
        <v>441</v>
      </c>
    </row>
    <row r="378" spans="10:10" hidden="1" x14ac:dyDescent="0.3">
      <c r="J378" s="1" t="s">
        <v>442</v>
      </c>
    </row>
    <row r="379" spans="10:10" hidden="1" x14ac:dyDescent="0.3">
      <c r="J379" s="1" t="s">
        <v>562</v>
      </c>
    </row>
    <row r="380" spans="10:10" hidden="1" x14ac:dyDescent="0.3">
      <c r="J380" s="1" t="s">
        <v>443</v>
      </c>
    </row>
    <row r="381" spans="10:10" hidden="1" x14ac:dyDescent="0.3">
      <c r="J381" s="1" t="s">
        <v>444</v>
      </c>
    </row>
    <row r="382" spans="10:10" hidden="1" x14ac:dyDescent="0.3">
      <c r="J382" s="1" t="s">
        <v>445</v>
      </c>
    </row>
    <row r="383" spans="10:10" hidden="1" x14ac:dyDescent="0.3">
      <c r="J383" s="1" t="s">
        <v>446</v>
      </c>
    </row>
    <row r="384" spans="10:10" hidden="1" x14ac:dyDescent="0.3">
      <c r="J384" s="1" t="s">
        <v>447</v>
      </c>
    </row>
    <row r="385" spans="10:10" hidden="1" x14ac:dyDescent="0.3">
      <c r="J385" s="1" t="s">
        <v>572</v>
      </c>
    </row>
    <row r="386" spans="10:10" hidden="1" x14ac:dyDescent="0.3">
      <c r="J386" s="1" t="s">
        <v>448</v>
      </c>
    </row>
    <row r="387" spans="10:10" hidden="1" x14ac:dyDescent="0.3">
      <c r="J387" s="1" t="s">
        <v>449</v>
      </c>
    </row>
    <row r="388" spans="10:10" hidden="1" x14ac:dyDescent="0.3">
      <c r="J388" s="1" t="s">
        <v>450</v>
      </c>
    </row>
    <row r="389" spans="10:10" hidden="1" x14ac:dyDescent="0.3">
      <c r="J389" s="1" t="s">
        <v>451</v>
      </c>
    </row>
    <row r="390" spans="10:10" hidden="1" x14ac:dyDescent="0.3">
      <c r="J390" s="1" t="s">
        <v>550</v>
      </c>
    </row>
    <row r="391" spans="10:10" hidden="1" x14ac:dyDescent="0.3">
      <c r="J391" s="1" t="s">
        <v>452</v>
      </c>
    </row>
    <row r="392" spans="10:10" hidden="1" x14ac:dyDescent="0.3">
      <c r="J392" s="1" t="s">
        <v>453</v>
      </c>
    </row>
    <row r="393" spans="10:10" hidden="1" x14ac:dyDescent="0.3">
      <c r="J393" s="1" t="s">
        <v>581</v>
      </c>
    </row>
    <row r="394" spans="10:10" hidden="1" x14ac:dyDescent="0.3">
      <c r="J394" s="1" t="s">
        <v>454</v>
      </c>
    </row>
    <row r="395" spans="10:10" hidden="1" x14ac:dyDescent="0.3">
      <c r="J395" s="1" t="s">
        <v>455</v>
      </c>
    </row>
    <row r="396" spans="10:10" hidden="1" x14ac:dyDescent="0.3">
      <c r="J396" s="1" t="s">
        <v>456</v>
      </c>
    </row>
    <row r="397" spans="10:10" hidden="1" x14ac:dyDescent="0.3">
      <c r="J397" s="1" t="s">
        <v>457</v>
      </c>
    </row>
    <row r="398" spans="10:10" hidden="1" x14ac:dyDescent="0.3">
      <c r="J398" s="1" t="s">
        <v>458</v>
      </c>
    </row>
    <row r="399" spans="10:10" hidden="1" x14ac:dyDescent="0.3">
      <c r="J399" s="1" t="s">
        <v>459</v>
      </c>
    </row>
    <row r="400" spans="10:10" hidden="1" x14ac:dyDescent="0.3">
      <c r="J400" s="1" t="s">
        <v>460</v>
      </c>
    </row>
    <row r="401" spans="10:10" hidden="1" x14ac:dyDescent="0.3">
      <c r="J401" s="1" t="s">
        <v>461</v>
      </c>
    </row>
    <row r="402" spans="10:10" hidden="1" x14ac:dyDescent="0.3">
      <c r="J402" s="1" t="s">
        <v>563</v>
      </c>
    </row>
    <row r="403" spans="10:10" hidden="1" x14ac:dyDescent="0.3">
      <c r="J403" s="1" t="s">
        <v>462</v>
      </c>
    </row>
    <row r="404" spans="10:10" hidden="1" x14ac:dyDescent="0.3">
      <c r="J404" s="1" t="s">
        <v>463</v>
      </c>
    </row>
    <row r="405" spans="10:10" hidden="1" x14ac:dyDescent="0.3">
      <c r="J405" s="1" t="s">
        <v>464</v>
      </c>
    </row>
    <row r="406" spans="10:10" hidden="1" x14ac:dyDescent="0.3">
      <c r="J406" s="1" t="s">
        <v>465</v>
      </c>
    </row>
    <row r="407" spans="10:10" hidden="1" x14ac:dyDescent="0.3">
      <c r="J407" s="1" t="s">
        <v>466</v>
      </c>
    </row>
    <row r="408" spans="10:10" hidden="1" x14ac:dyDescent="0.3">
      <c r="J408" s="1" t="s">
        <v>467</v>
      </c>
    </row>
    <row r="409" spans="10:10" hidden="1" x14ac:dyDescent="0.3">
      <c r="J409" s="1" t="s">
        <v>468</v>
      </c>
    </row>
    <row r="410" spans="10:10" hidden="1" x14ac:dyDescent="0.3">
      <c r="J410" s="1" t="s">
        <v>469</v>
      </c>
    </row>
    <row r="411" spans="10:10" hidden="1" x14ac:dyDescent="0.3">
      <c r="J411" s="1" t="s">
        <v>470</v>
      </c>
    </row>
    <row r="412" spans="10:10" hidden="1" x14ac:dyDescent="0.3">
      <c r="J412" s="1" t="s">
        <v>471</v>
      </c>
    </row>
    <row r="413" spans="10:10" hidden="1" x14ac:dyDescent="0.3">
      <c r="J413" s="1" t="s">
        <v>472</v>
      </c>
    </row>
    <row r="414" spans="10:10" hidden="1" x14ac:dyDescent="0.3">
      <c r="J414" s="1" t="s">
        <v>473</v>
      </c>
    </row>
    <row r="415" spans="10:10" hidden="1" x14ac:dyDescent="0.3">
      <c r="J415" s="1" t="s">
        <v>474</v>
      </c>
    </row>
    <row r="416" spans="10:10" hidden="1" x14ac:dyDescent="0.3">
      <c r="J416" s="1" t="s">
        <v>546</v>
      </c>
    </row>
    <row r="417" spans="10:10" hidden="1" x14ac:dyDescent="0.3">
      <c r="J417" s="1" t="s">
        <v>475</v>
      </c>
    </row>
    <row r="418" spans="10:10" hidden="1" x14ac:dyDescent="0.3">
      <c r="J418" s="1" t="s">
        <v>582</v>
      </c>
    </row>
    <row r="419" spans="10:10" hidden="1" x14ac:dyDescent="0.3">
      <c r="J419" s="1" t="s">
        <v>476</v>
      </c>
    </row>
    <row r="420" spans="10:10" hidden="1" x14ac:dyDescent="0.3">
      <c r="J420" s="1" t="s">
        <v>477</v>
      </c>
    </row>
    <row r="421" spans="10:10" hidden="1" x14ac:dyDescent="0.3">
      <c r="J421" s="1" t="s">
        <v>478</v>
      </c>
    </row>
    <row r="422" spans="10:10" hidden="1" x14ac:dyDescent="0.3">
      <c r="J422" s="1" t="s">
        <v>479</v>
      </c>
    </row>
    <row r="423" spans="10:10" hidden="1" x14ac:dyDescent="0.3">
      <c r="J423" s="1" t="s">
        <v>480</v>
      </c>
    </row>
    <row r="424" spans="10:10" hidden="1" x14ac:dyDescent="0.3">
      <c r="J424" s="1" t="s">
        <v>481</v>
      </c>
    </row>
    <row r="425" spans="10:10" hidden="1" x14ac:dyDescent="0.3">
      <c r="J425" s="1" t="s">
        <v>482</v>
      </c>
    </row>
    <row r="426" spans="10:10" hidden="1" x14ac:dyDescent="0.3">
      <c r="J426" s="1" t="s">
        <v>483</v>
      </c>
    </row>
    <row r="427" spans="10:10" hidden="1" x14ac:dyDescent="0.3">
      <c r="J427" s="1" t="s">
        <v>484</v>
      </c>
    </row>
    <row r="428" spans="10:10" hidden="1" x14ac:dyDescent="0.3">
      <c r="J428" s="1" t="s">
        <v>485</v>
      </c>
    </row>
    <row r="429" spans="10:10" hidden="1" x14ac:dyDescent="0.3">
      <c r="J429" s="1" t="s">
        <v>486</v>
      </c>
    </row>
    <row r="430" spans="10:10" hidden="1" x14ac:dyDescent="0.3">
      <c r="J430" s="1" t="s">
        <v>487</v>
      </c>
    </row>
    <row r="431" spans="10:10" hidden="1" x14ac:dyDescent="0.3">
      <c r="J431" s="1" t="s">
        <v>488</v>
      </c>
    </row>
    <row r="432" spans="10:10" hidden="1" x14ac:dyDescent="0.3">
      <c r="J432" s="1" t="s">
        <v>578</v>
      </c>
    </row>
    <row r="433" spans="10:10" hidden="1" x14ac:dyDescent="0.3">
      <c r="J433" s="1" t="s">
        <v>489</v>
      </c>
    </row>
    <row r="434" spans="10:10" hidden="1" x14ac:dyDescent="0.3">
      <c r="J434" s="1" t="s">
        <v>490</v>
      </c>
    </row>
    <row r="435" spans="10:10" hidden="1" x14ac:dyDescent="0.3">
      <c r="J435" s="1" t="s">
        <v>491</v>
      </c>
    </row>
    <row r="436" spans="10:10" hidden="1" x14ac:dyDescent="0.3">
      <c r="J436" s="1" t="s">
        <v>492</v>
      </c>
    </row>
    <row r="437" spans="10:10" hidden="1" x14ac:dyDescent="0.3">
      <c r="J437" s="1" t="s">
        <v>493</v>
      </c>
    </row>
    <row r="438" spans="10:10" hidden="1" x14ac:dyDescent="0.3">
      <c r="J438" s="1" t="s">
        <v>494</v>
      </c>
    </row>
    <row r="439" spans="10:10" hidden="1" x14ac:dyDescent="0.3">
      <c r="J439" s="1" t="s">
        <v>495</v>
      </c>
    </row>
    <row r="440" spans="10:10" hidden="1" x14ac:dyDescent="0.3">
      <c r="J440" s="1" t="s">
        <v>496</v>
      </c>
    </row>
    <row r="441" spans="10:10" hidden="1" x14ac:dyDescent="0.3">
      <c r="J441" s="1" t="s">
        <v>564</v>
      </c>
    </row>
    <row r="442" spans="10:10" hidden="1" x14ac:dyDescent="0.3">
      <c r="J442" s="1" t="s">
        <v>497</v>
      </c>
    </row>
    <row r="443" spans="10:10" hidden="1" x14ac:dyDescent="0.3">
      <c r="J443" s="1" t="s">
        <v>498</v>
      </c>
    </row>
    <row r="444" spans="10:10" hidden="1" x14ac:dyDescent="0.3">
      <c r="J444" s="1" t="s">
        <v>499</v>
      </c>
    </row>
    <row r="445" spans="10:10" hidden="1" x14ac:dyDescent="0.3">
      <c r="J445" s="1" t="s">
        <v>583</v>
      </c>
    </row>
    <row r="446" spans="10:10" hidden="1" x14ac:dyDescent="0.3">
      <c r="J446" s="1" t="s">
        <v>500</v>
      </c>
    </row>
    <row r="447" spans="10:10" hidden="1" x14ac:dyDescent="0.3">
      <c r="J447" s="1" t="s">
        <v>501</v>
      </c>
    </row>
    <row r="448" spans="10:10" hidden="1" x14ac:dyDescent="0.3">
      <c r="J448" s="1" t="s">
        <v>585</v>
      </c>
    </row>
    <row r="449" spans="10:10" hidden="1" x14ac:dyDescent="0.3">
      <c r="J449" s="1" t="s">
        <v>502</v>
      </c>
    </row>
    <row r="450" spans="10:10" hidden="1" x14ac:dyDescent="0.3">
      <c r="J450" s="1" t="s">
        <v>503</v>
      </c>
    </row>
    <row r="451" spans="10:10" hidden="1" x14ac:dyDescent="0.3">
      <c r="J451" s="1" t="s">
        <v>504</v>
      </c>
    </row>
    <row r="452" spans="10:10" hidden="1" x14ac:dyDescent="0.3">
      <c r="J452" s="1" t="s">
        <v>505</v>
      </c>
    </row>
    <row r="453" spans="10:10" hidden="1" x14ac:dyDescent="0.3">
      <c r="J453" s="1" t="s">
        <v>506</v>
      </c>
    </row>
    <row r="454" spans="10:10" hidden="1" x14ac:dyDescent="0.3">
      <c r="J454" s="1" t="s">
        <v>507</v>
      </c>
    </row>
    <row r="455" spans="10:10" hidden="1" x14ac:dyDescent="0.3">
      <c r="J455" s="1" t="s">
        <v>508</v>
      </c>
    </row>
    <row r="456" spans="10:10" hidden="1" x14ac:dyDescent="0.3">
      <c r="J456" s="1" t="s">
        <v>509</v>
      </c>
    </row>
    <row r="457" spans="10:10" hidden="1" x14ac:dyDescent="0.3">
      <c r="J457" s="1" t="s">
        <v>510</v>
      </c>
    </row>
    <row r="458" spans="10:10" hidden="1" x14ac:dyDescent="0.3">
      <c r="J458" s="1" t="s">
        <v>511</v>
      </c>
    </row>
    <row r="459" spans="10:10" hidden="1" x14ac:dyDescent="0.3">
      <c r="J459" s="1" t="s">
        <v>512</v>
      </c>
    </row>
    <row r="460" spans="10:10" hidden="1" x14ac:dyDescent="0.3">
      <c r="J460" s="1" t="s">
        <v>565</v>
      </c>
    </row>
    <row r="461" spans="10:10" hidden="1" x14ac:dyDescent="0.3">
      <c r="J461" s="1" t="s">
        <v>513</v>
      </c>
    </row>
    <row r="462" spans="10:10" hidden="1" x14ac:dyDescent="0.3">
      <c r="J462" s="1" t="s">
        <v>514</v>
      </c>
    </row>
    <row r="463" spans="10:10" hidden="1" x14ac:dyDescent="0.3">
      <c r="J463" s="1" t="s">
        <v>515</v>
      </c>
    </row>
    <row r="464" spans="10:10" hidden="1" x14ac:dyDescent="0.3">
      <c r="J464" s="1" t="s">
        <v>516</v>
      </c>
    </row>
    <row r="465" spans="10:10" hidden="1" x14ac:dyDescent="0.3">
      <c r="J465" s="1" t="s">
        <v>517</v>
      </c>
    </row>
    <row r="466" spans="10:10" hidden="1" x14ac:dyDescent="0.3">
      <c r="J466" s="1" t="s">
        <v>566</v>
      </c>
    </row>
    <row r="467" spans="10:10" hidden="1" x14ac:dyDescent="0.3">
      <c r="J467" s="1" t="s">
        <v>518</v>
      </c>
    </row>
    <row r="468" spans="10:10" hidden="1" x14ac:dyDescent="0.3">
      <c r="J468" s="1" t="s">
        <v>519</v>
      </c>
    </row>
    <row r="469" spans="10:10" hidden="1" x14ac:dyDescent="0.3">
      <c r="J469" s="1" t="s">
        <v>520</v>
      </c>
    </row>
    <row r="470" spans="10:10" hidden="1" x14ac:dyDescent="0.3">
      <c r="J470" s="1" t="s">
        <v>521</v>
      </c>
    </row>
    <row r="471" spans="10:10" hidden="1" x14ac:dyDescent="0.3">
      <c r="J471" s="1" t="s">
        <v>522</v>
      </c>
    </row>
    <row r="472" spans="10:10" hidden="1" x14ac:dyDescent="0.3">
      <c r="J472" s="1" t="s">
        <v>523</v>
      </c>
    </row>
    <row r="473" spans="10:10" hidden="1" x14ac:dyDescent="0.3">
      <c r="J473" s="1" t="s">
        <v>524</v>
      </c>
    </row>
    <row r="474" spans="10:10" hidden="1" x14ac:dyDescent="0.3">
      <c r="J474" s="1" t="s">
        <v>525</v>
      </c>
    </row>
    <row r="475" spans="10:10" hidden="1" x14ac:dyDescent="0.3">
      <c r="J475" s="1" t="s">
        <v>526</v>
      </c>
    </row>
    <row r="476" spans="10:10" hidden="1" x14ac:dyDescent="0.3">
      <c r="J476" s="1" t="s">
        <v>527</v>
      </c>
    </row>
    <row r="477" spans="10:10" hidden="1" x14ac:dyDescent="0.3">
      <c r="J477" s="1" t="s">
        <v>528</v>
      </c>
    </row>
    <row r="478" spans="10:10" hidden="1" x14ac:dyDescent="0.3">
      <c r="J478" s="1" t="s">
        <v>544</v>
      </c>
    </row>
    <row r="479" spans="10:10" hidden="1" x14ac:dyDescent="0.3">
      <c r="J479" s="1" t="s">
        <v>529</v>
      </c>
    </row>
    <row r="480" spans="10:10" hidden="1" x14ac:dyDescent="0.3">
      <c r="J480" s="1" t="s">
        <v>530</v>
      </c>
    </row>
    <row r="481" spans="10:10" hidden="1" x14ac:dyDescent="0.3">
      <c r="J481" s="1" t="s">
        <v>531</v>
      </c>
    </row>
    <row r="482" spans="10:10" hidden="1" x14ac:dyDescent="0.3">
      <c r="J482" s="1" t="s">
        <v>567</v>
      </c>
    </row>
    <row r="483" spans="10:10" hidden="1" x14ac:dyDescent="0.3">
      <c r="J483" s="1" t="s">
        <v>584</v>
      </c>
    </row>
    <row r="484" spans="10:10" hidden="1" x14ac:dyDescent="0.3">
      <c r="J484" s="1" t="s">
        <v>532</v>
      </c>
    </row>
    <row r="485" spans="10:10" hidden="1" x14ac:dyDescent="0.3">
      <c r="J485" s="1" t="s">
        <v>533</v>
      </c>
    </row>
    <row r="486" spans="10:10" hidden="1" x14ac:dyDescent="0.3">
      <c r="J486" s="1" t="s">
        <v>534</v>
      </c>
    </row>
    <row r="487" spans="10:10" hidden="1" x14ac:dyDescent="0.3"/>
  </sheetData>
  <sheetProtection selectLockedCells="1"/>
  <protectedRanges>
    <protectedRange sqref="E9" name="Range3"/>
    <protectedRange sqref="E7" name="Range2"/>
    <protectedRange sqref="E5 E3" name="Range1"/>
  </protectedRanges>
  <customSheetViews>
    <customSheetView guid="{DBCE69DC-BDB5-4817-AA8D-D3040F4CA32B}" fitToPage="1" topLeftCell="A21">
      <selection sqref="A1:Y48"/>
      <pageMargins left="0.23622047244094491" right="0" top="0.15748031496062992" bottom="0.15748031496062992" header="0.11811023622047245" footer="0.11811023622047245"/>
      <printOptions horizontalCentered="1"/>
      <pageSetup paperSize="9" scale="10" orientation="landscape" r:id="rId1"/>
    </customSheetView>
  </customSheetViews>
  <mergeCells count="63">
    <mergeCell ref="D38:F38"/>
    <mergeCell ref="D40:H40"/>
    <mergeCell ref="D41:F41"/>
    <mergeCell ref="G41:H41"/>
    <mergeCell ref="A1:D2"/>
    <mergeCell ref="D37:H37"/>
    <mergeCell ref="A23:K23"/>
    <mergeCell ref="A24:K24"/>
    <mergeCell ref="A30:K30"/>
    <mergeCell ref="E39:F39"/>
    <mergeCell ref="B41:C41"/>
    <mergeCell ref="B38:C38"/>
    <mergeCell ref="B39:C39"/>
    <mergeCell ref="A31:K31"/>
    <mergeCell ref="G38:H38"/>
    <mergeCell ref="E12:H12"/>
    <mergeCell ref="X9:Z9"/>
    <mergeCell ref="E7:K7"/>
    <mergeCell ref="E9:K9"/>
    <mergeCell ref="E3:H3"/>
    <mergeCell ref="A3:C3"/>
    <mergeCell ref="E5:H5"/>
    <mergeCell ref="X28:Y28"/>
    <mergeCell ref="X22:Y22"/>
    <mergeCell ref="AA30:AP31"/>
    <mergeCell ref="L37:L38"/>
    <mergeCell ref="M37:O38"/>
    <mergeCell ref="N31:O31"/>
    <mergeCell ref="X30:Y30"/>
    <mergeCell ref="X31:Y31"/>
    <mergeCell ref="P30:W30"/>
    <mergeCell ref="P31:W31"/>
    <mergeCell ref="P37:X38"/>
    <mergeCell ref="Y37:Z38"/>
    <mergeCell ref="P29:W29"/>
    <mergeCell ref="P32:W32"/>
    <mergeCell ref="N30:O30"/>
    <mergeCell ref="N28:O28"/>
    <mergeCell ref="E16:I16"/>
    <mergeCell ref="X23:Y23"/>
    <mergeCell ref="X24:Y24"/>
    <mergeCell ref="X27:Y27"/>
    <mergeCell ref="E14:L14"/>
    <mergeCell ref="P24:W24"/>
    <mergeCell ref="P27:W27"/>
    <mergeCell ref="P25:W25"/>
    <mergeCell ref="P26:W26"/>
    <mergeCell ref="I40:J41"/>
    <mergeCell ref="R12:Y12"/>
    <mergeCell ref="A29:K29"/>
    <mergeCell ref="P28:W28"/>
    <mergeCell ref="P20:Y20"/>
    <mergeCell ref="P23:W23"/>
    <mergeCell ref="N23:O23"/>
    <mergeCell ref="N24:O24"/>
    <mergeCell ref="N27:O27"/>
    <mergeCell ref="N22:O22"/>
    <mergeCell ref="P22:W22"/>
    <mergeCell ref="E18:I20"/>
    <mergeCell ref="A27:K27"/>
    <mergeCell ref="A28:K28"/>
    <mergeCell ref="N29:O29"/>
    <mergeCell ref="X29:Y29"/>
  </mergeCells>
  <conditionalFormatting sqref="R12">
    <cfRule type="expression" dxfId="9" priority="2">
      <formula>$E$12="DUCK"</formula>
    </cfRule>
    <cfRule type="expression" dxfId="8" priority="11">
      <formula>$E$12="DUCK"</formula>
    </cfRule>
  </conditionalFormatting>
  <conditionalFormatting sqref="R18:Y18">
    <cfRule type="expression" dxfId="7" priority="9">
      <formula>$E$3="Pay an invoice/expenses"</formula>
    </cfRule>
  </conditionalFormatting>
  <conditionalFormatting sqref="E5">
    <cfRule type="expression" dxfId="6" priority="8">
      <formula>P55="SOCEXP"</formula>
    </cfRule>
  </conditionalFormatting>
  <conditionalFormatting sqref="R16:S16 U16:V16 X16:Y16">
    <cfRule type="expression" dxfId="5" priority="7">
      <formula>$E$3="pay an invoice/expenses"</formula>
    </cfRule>
  </conditionalFormatting>
  <conditionalFormatting sqref="P32:W32 D37:H38 E7:K7 E9:K9 O7:T7 E12:H12 E14:L14 A23:Y31">
    <cfRule type="expression" dxfId="4" priority="6">
      <formula>$E$3=0</formula>
    </cfRule>
  </conditionalFormatting>
  <conditionalFormatting sqref="E16:I16 E16">
    <cfRule type="expression" dxfId="3" priority="5">
      <formula>OR($E$3="Pay an invoice/expenses",$E$3="Order something",$E$3="Send an invoice out for income")</formula>
    </cfRule>
  </conditionalFormatting>
  <conditionalFormatting sqref="E18:I20">
    <cfRule type="expression" dxfId="2" priority="4">
      <formula>$E$3="Send an invoice out for income"</formula>
    </cfRule>
  </conditionalFormatting>
  <conditionalFormatting sqref="P20:Y20">
    <cfRule type="expression" dxfId="1" priority="3">
      <formula>$E$3="Send an invoice out for income"</formula>
    </cfRule>
  </conditionalFormatting>
  <conditionalFormatting sqref="E14">
    <cfRule type="expression" dxfId="0" priority="1">
      <formula>$E$12="DUCK"</formula>
    </cfRule>
  </conditionalFormatting>
  <dataValidations count="29">
    <dataValidation allowBlank="1" showInputMessage="1" showErrorMessage="1" promptTitle="Student Name" prompt="Please enter your name" sqref="F8:H8" xr:uid="{00000000-0002-0000-0000-000000000000}"/>
    <dataValidation allowBlank="1" showInputMessage="1" showErrorMessage="1" promptTitle="Name" prompt="Please enter your name" sqref="E7" xr:uid="{00000000-0002-0000-0000-000001000000}"/>
    <dataValidation allowBlank="1" showInputMessage="1" showErrorMessage="1" promptTitle="Email " prompt="Please enter your Durham University email address" sqref="E9" xr:uid="{00000000-0002-0000-0000-000002000000}"/>
    <dataValidation type="list" allowBlank="1" showInputMessage="1" showErrorMessage="1" promptTitle="Departments" prompt="From the drop down list please select your department/student group name &amp; number" sqref="E13:H13" xr:uid="{00000000-0002-0000-0000-000003000000}">
      <formula1>Departments</formula1>
    </dataValidation>
    <dataValidation allowBlank="1" showInputMessage="1" showErrorMessage="1" promptTitle="Quantity" prompt="Please inidicate the required quantity._x000a_  " sqref="M23" xr:uid="{00000000-0002-0000-0000-000004000000}"/>
    <dataValidation allowBlank="1" showInputMessage="1" showErrorMessage="1" promptTitle="Unit Cost" prompt="Please enter the cost of each item (for the purposes of this form include VAT and enter the amount gross)" sqref="N23:O23" xr:uid="{00000000-0002-0000-0000-000005000000}"/>
    <dataValidation type="list" allowBlank="1" showInputMessage="1" showErrorMessage="1" promptTitle="VAT" prompt="Is the total amount excluding VAT (EXC) or including VAT (INC). Select from the drop down menu" sqref="X24:X31" xr:uid="{00000000-0002-0000-0000-000006000000}">
      <formula1>$Z$57:$Z$58</formula1>
    </dataValidation>
    <dataValidation allowBlank="1" showInputMessage="1" showErrorMessage="1" promptTitle="Supplier/Payee/Debtor Name" prompt="Please enter the name of the company supplying goods or services, the name of the person/organisation who wants paying or the person/organisation that is giving you money.  (N/A if paying in cash or cheques)" sqref="E16:I16" xr:uid="{00000000-0002-0000-0000-000007000000}"/>
    <dataValidation allowBlank="1" showInputMessage="1" showErrorMessage="1" promptTitle="Supplier/Payee/Debtor Address" prompt="Please enter the address of the company supplying goods or services, the address of the person/organisation who wants paying or the address of the person/organisation that is giving you money.  (N/A if paying in cash or cheques)" sqref="E18:I21" xr:uid="{00000000-0002-0000-0000-000008000000}"/>
    <dataValidation allowBlank="1" showInputMessage="1" showErrorMessage="1" promptTitle="DUCK/DST Project Code" prompt="If the transactions relates to DUCK or DST please contact your event organiser for the project code." sqref="O12:P14 Q13:W14" xr:uid="{00000000-0002-0000-0000-000009000000}"/>
    <dataValidation allowBlank="1" showInputMessage="1" showErrorMessage="1" promptTitle="Supplier/Payee Sort Code" prompt="Please enter the suppliers or payees bank sort code so payment/reimbursement can be made electronically._x000a_" sqref="R16:X16" xr:uid="{00000000-0002-0000-0000-00000A000000}"/>
    <dataValidation allowBlank="1" showInputMessage="1" showErrorMessage="1" promptTitle="Supplier/Payee Account Number" prompt="Please enter the supplier or payee bank account number so payment/reimbursement can be made electronically." sqref="R18:Y19" xr:uid="{00000000-0002-0000-0000-00000B000000}"/>
    <dataValidation allowBlank="1" showInputMessage="1" showErrorMessage="1" promptTitle="Cash/Cheque Breakdown" prompt="Please enter the total amount (£) of each denomination of cash and the total value of the cheques you wish to pay in._x000a_" sqref="B37:C41 E39:F39" xr:uid="{00000000-0002-0000-0000-00000C000000}"/>
    <dataValidation allowBlank="1" showInputMessage="1" showErrorMessage="1" promptTitle="Number of Cheques" prompt="Please enter the number of cheques you are paying in (not the value of them)." sqref="D43" xr:uid="{00000000-0002-0000-0000-00000D000000}"/>
    <dataValidation allowBlank="1" showInputMessage="1" showErrorMessage="1" promptTitle="Student ID Number" prompt="Please enter the last 6 digits of your student ID number" sqref="N7" xr:uid="{00000000-0002-0000-0000-00000E000000}"/>
    <dataValidation type="list" allowBlank="1" showInputMessage="1" showErrorMessage="1" promptTitle="Department" prompt="From the drop down list please select the type of department (Student Group/DUCK)" sqref="E12:H12" xr:uid="{00000000-0002-0000-0000-000010000000}">
      <formula1>INDIRECT($U$55)</formula1>
    </dataValidation>
    <dataValidation allowBlank="1" showInputMessage="1" showErrorMessage="1" promptTitle="Date" prompt="Please enter today's date" sqref="O7:T7" xr:uid="{00000000-0002-0000-0000-000011000000}"/>
    <dataValidation allowBlank="1" showInputMessage="1" showErrorMessage="1" promptTitle="Contact Number" prompt="Please enter a telephone number on which we can contact you should we have a query" sqref="U7:Y7" xr:uid="{00000000-0002-0000-0000-000012000000}"/>
    <dataValidation allowBlank="1" showInputMessage="1" showErrorMessage="1" promptTitle="Project Code" prompt="If the transactions relates to an event, please contact your event organiser for the project code." sqref="Q12:R12" xr:uid="{00000000-0002-0000-0000-000013000000}"/>
    <dataValidation allowBlank="1" showErrorMessage="1" promptTitle="Student ID Number" prompt="Please enter the last six digits of your student ID number" sqref="O9" xr:uid="{00000000-0002-0000-0000-000014000000}"/>
    <dataValidation type="list" allowBlank="1" showInputMessage="1" showErrorMessage="1" promptTitle="VAT" prompt="Is the total value excluding VAT (EXC) or including VAT (INC). Select from the drop down menu" sqref="X23:Y23" xr:uid="{00000000-0002-0000-0000-000015000000}">
      <formula1>$Z$57:$Z$58</formula1>
    </dataValidation>
    <dataValidation allowBlank="1" showInputMessage="1" showErrorMessage="1" promptTitle="Supplier/Payee/Debtor Contact " prompt="Please enter a contact name/email address/telephone number for the supplier/payee/debtor" sqref="P20:Y21" xr:uid="{00000000-0002-0000-0000-000016000000}"/>
    <dataValidation type="list" allowBlank="1" showInputMessage="1" showErrorMessage="1" promptTitle="Funding Source " prompt="If you are ordering something, paying for something or claiming back expenses, please select from the drop down list how you have generated the income to pay for this expenditure_x000a_" sqref="J5" xr:uid="{00000000-0002-0000-0000-000017000000}">
      <formula1>incomesource</formula1>
    </dataValidation>
    <dataValidation type="list" allowBlank="1" showInputMessage="1" showErrorMessage="1" promptTitle="Funding Source " prompt="If this for spending money from an SU grant please tell us so._x000a_" sqref="E5" xr:uid="{00000000-0002-0000-0000-000018000000}">
      <formula1>incomesource</formula1>
    </dataValidation>
    <dataValidation type="list" allowBlank="1" showInputMessage="1" showErrorMessage="1" promptTitle="Purpose" prompt="From the drop down list, please select the reason for completing the finance form" sqref="J3 E3:H3" xr:uid="{00000000-0002-0000-0000-000019000000}">
      <formula1>Purpose</formula1>
    </dataValidation>
    <dataValidation allowBlank="1" showInputMessage="1" showErrorMessage="1" promptTitle="Office Use Only" prompt="Authorisation Verified_x000a__x000a_" sqref="M35" xr:uid="{00000000-0002-0000-0000-00001A000000}"/>
    <dataValidation type="list" allowBlank="1" showInputMessage="1" showErrorMessage="1" promptTitle="Ledger Code" prompt="From the drop down list, please select the code which best reflects your type of expenditure or income. " sqref="L23:L31" xr:uid="{00000000-0002-0000-0000-00001B000000}">
      <formula1>INDIRECT($P$55)</formula1>
    </dataValidation>
    <dataValidation allowBlank="1" showInputMessage="1" showErrorMessage="1" promptTitle="OFFICE USE ONLY" prompt="This section will be completed by Union staff" sqref="L37:X38" xr:uid="{00000000-0002-0000-0000-00001C000000}"/>
    <dataValidation type="list" allowBlank="1" showInputMessage="1" showErrorMessage="1" promptTitle="Department Name &amp; Code" prompt="From the drop down list please select the department name and code" sqref="E14:L14" xr:uid="{00000000-0002-0000-0000-00000F000000}">
      <formula1>$J$57:$J$486</formula1>
    </dataValidation>
  </dataValidations>
  <printOptions horizontalCentered="1"/>
  <pageMargins left="0" right="0" top="0" bottom="0" header="0.31496062992125984" footer="0.31496062992125984"/>
  <pageSetup paperSize="9" scale="80" orientation="landscape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29</vt:i4>
      </vt:variant>
    </vt:vector>
  </HeadingPairs>
  <TitlesOfParts>
    <vt:vector size="30" baseType="lpstr">
      <vt:lpstr>Sheet1</vt:lpstr>
      <vt:lpstr>Claim</vt:lpstr>
      <vt:lpstr>Sheet1!claimbackexpenses</vt:lpstr>
      <vt:lpstr>Claimbackexpenses</vt:lpstr>
      <vt:lpstr>CodesCE</vt:lpstr>
      <vt:lpstr>CodesI</vt:lpstr>
      <vt:lpstr>CodesOS</vt:lpstr>
      <vt:lpstr>CodesPI</vt:lpstr>
      <vt:lpstr>CodesPS</vt:lpstr>
      <vt:lpstr>College</vt:lpstr>
      <vt:lpstr>DC</vt:lpstr>
      <vt:lpstr>Department</vt:lpstr>
      <vt:lpstr>Departments</vt:lpstr>
      <vt:lpstr>DUCK</vt:lpstr>
      <vt:lpstr>DUCKEXP</vt:lpstr>
      <vt:lpstr>DUCKINCOME</vt:lpstr>
      <vt:lpstr>incomesource</vt:lpstr>
      <vt:lpstr>Invoicesomeone</vt:lpstr>
      <vt:lpstr>Ledger</vt:lpstr>
      <vt:lpstr>LedgerCodes</vt:lpstr>
      <vt:lpstr>ordersomething</vt:lpstr>
      <vt:lpstr>payforsomething</vt:lpstr>
      <vt:lpstr>Sheet1!Print_Area</vt:lpstr>
      <vt:lpstr>Purpose</vt:lpstr>
      <vt:lpstr>SG</vt:lpstr>
      <vt:lpstr>SOCEXP</vt:lpstr>
      <vt:lpstr>SOCINCOME</vt:lpstr>
      <vt:lpstr>STUDENTGROUP</vt:lpstr>
      <vt:lpstr>UC</vt:lpstr>
      <vt:lpstr>Union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Dale</dc:creator>
  <cp:lastModifiedBy>CARR, ALISON</cp:lastModifiedBy>
  <cp:lastPrinted>2022-11-08T17:13:34Z</cp:lastPrinted>
  <dcterms:created xsi:type="dcterms:W3CDTF">2014-05-15T12:57:39Z</dcterms:created>
  <dcterms:modified xsi:type="dcterms:W3CDTF">2024-02-14T10:28:25Z</dcterms:modified>
</cp:coreProperties>
</file>