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C:\Users\Dell User\Downloads\"/>
    </mc:Choice>
  </mc:AlternateContent>
  <xr:revisionPtr revIDLastSave="0" documentId="13_ncr:1_{BDCB0D87-6EAB-4E91-8E82-227157F68B4F}" xr6:coauthVersionLast="47" xr6:coauthVersionMax="47" xr10:uidLastSave="{00000000-0000-0000-0000-000000000000}"/>
  <bookViews>
    <workbookView xWindow="-120" yWindow="-120" windowWidth="24240" windowHeight="13140" xr2:uid="{1A2394EE-5491-4682-BAC6-AD75C9EF5E77}"/>
  </bookViews>
  <sheets>
    <sheet name="Affiliations" sheetId="1" r:id="rId1"/>
    <sheet name="Dona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5" i="2" l="1"/>
  <c r="D28" i="2"/>
  <c r="D19" i="2"/>
  <c r="D16" i="2"/>
  <c r="D46" i="2" s="1"/>
</calcChain>
</file>

<file path=xl/sharedStrings.xml><?xml version="1.0" encoding="utf-8"?>
<sst xmlns="http://schemas.openxmlformats.org/spreadsheetml/2006/main" count="229" uniqueCount="184">
  <si>
    <t xml:space="preserve">Group Name </t>
  </si>
  <si>
    <t>Name of the organisation that you affiliate to / work with</t>
  </si>
  <si>
    <t>Please explain the reasons why your student group affiliates to this organisation</t>
  </si>
  <si>
    <t>N/A</t>
  </si>
  <si>
    <t>93% Club</t>
  </si>
  <si>
    <t>93% Foundation</t>
  </si>
  <si>
    <t>The 93% Foundation is the national charity which oversees university-led 93% Clubs</t>
  </si>
  <si>
    <t>ADHshe</t>
  </si>
  <si>
    <t xml:space="preserve">Stimuli </t>
  </si>
  <si>
    <t>This is just an informal relationship. Our group aims to provide support to students with ADHD, and Stimuli focuses on providing therapeutic audios for those with ADHD, and currently offer a discount to our members. They are also happy to come and give talks to our members. The affiliation is important as we can signpost our members to Stimuli for support by trained therapists, which our group cannot provide (but is likely to be needed by many of our members)</t>
  </si>
  <si>
    <t>Aero Society</t>
  </si>
  <si>
    <t>Royal Aeronautical Society</t>
  </si>
  <si>
    <t>We're currently developing a relationship with the RAeS, which will give us substantial contacts and a major support network of experts in the field.</t>
  </si>
  <si>
    <t>Against Sexual Assault</t>
  </si>
  <si>
    <t xml:space="preserve">RSACC Darlington and Durham </t>
  </si>
  <si>
    <t xml:space="preserve">Aikido </t>
  </si>
  <si>
    <t xml:space="preserve">White Rose// Prince Boshop’s Aikido </t>
  </si>
  <si>
    <t xml:space="preserve">They have qualified coaches and train with us </t>
  </si>
  <si>
    <t>Amnesty International</t>
  </si>
  <si>
    <t>We are affiliated in order to receive campaign information and support primarily, and as we are subsidiary of Amnesty International</t>
  </si>
  <si>
    <t>£21</t>
  </si>
  <si>
    <t>Bridge Club</t>
  </si>
  <si>
    <t>English Bridge Union</t>
  </si>
  <si>
    <t xml:space="preserve">Official national body for all bridge societies and clubs, and allows all our members to be EBU members.  </t>
  </si>
  <si>
    <t>£5</t>
  </si>
  <si>
    <t xml:space="preserve">Campaign for Nuclear Disarmament </t>
  </si>
  <si>
    <t xml:space="preserve">We set up a Branch of the CND last year. We are in agreement eitt the sine of the CND and the CND gives oppurtunimties for our members. </t>
  </si>
  <si>
    <t>DanceSport Team</t>
  </si>
  <si>
    <t>IVDA and NUDA</t>
  </si>
  <si>
    <t>£65.00 overall</t>
  </si>
  <si>
    <t>Effective Altruism</t>
  </si>
  <si>
    <t>Open Philanthropy</t>
  </si>
  <si>
    <t>Likely source of funding for group expenses</t>
  </si>
  <si>
    <t xml:space="preserve">Engineers Without Borders </t>
  </si>
  <si>
    <t xml:space="preserve">We are the Durham Branch of the international development organisation 'Engineers Without Borders' </t>
  </si>
  <si>
    <t>Erasmus Student Network</t>
  </si>
  <si>
    <t>ESN UK</t>
  </si>
  <si>
    <t>ESN Durham is a section that is part of ESN UK</t>
  </si>
  <si>
    <t xml:space="preserve">First Aid Society </t>
  </si>
  <si>
    <t>St Johns Ambulance</t>
  </si>
  <si>
    <t xml:space="preserve">The president is also the unit manager for Durham University St Johns Ambulance member. </t>
  </si>
  <si>
    <t>First Love</t>
  </si>
  <si>
    <t xml:space="preserve">First Love Church </t>
  </si>
  <si>
    <t>Our church has societies all across the UK of which Durham is one. It is a student fellowship.</t>
  </si>
  <si>
    <t>Friends of Medecins Sans Frontiers (MSF)</t>
  </si>
  <si>
    <t>Friends of MSF</t>
  </si>
  <si>
    <t xml:space="preserve">It is a group represented across universities nationally. </t>
  </si>
  <si>
    <t>Girl Up</t>
  </si>
  <si>
    <t>Girl Up and the United Nations Foundation</t>
  </si>
  <si>
    <t>Student Christian Movement (SCM)</t>
  </si>
  <si>
    <t>SCM is a national movement of progressive christians, which is made up of small student groups across the UK. SCM provide support in the form of optional leadership training for our exec, some resources for Freshers fair and can provide speakers from their staff team. We are affiliated with SCM as we share their inclusive, progressive and radical approach to the Christian faith and also their aims of Creating community, Deepening faith, Seeking justice and Celebrating diversity.</t>
  </si>
  <si>
    <t>Gliding Society</t>
  </si>
  <si>
    <t>Yorkshire Gliding Club</t>
  </si>
  <si>
    <t>Location of airfield/flight training</t>
  </si>
  <si>
    <t>Inter Collegiate Christian Union</t>
  </si>
  <si>
    <t>Universities and Colleges Christian Fellowship</t>
  </si>
  <si>
    <t>This organisation coordinates Christian Unions across the country; they help us put on activities and provide guidance to the students.</t>
  </si>
  <si>
    <t>Jewish society</t>
  </si>
  <si>
    <t>UJS</t>
  </si>
  <si>
    <t>They financially support us and give advice and support to jewish students.</t>
  </si>
  <si>
    <t>Lawyers Without Borders Durham Student Division</t>
  </si>
  <si>
    <t>Lawyers Without Borders</t>
  </si>
  <si>
    <t>The parent organisation for the society</t>
  </si>
  <si>
    <t xml:space="preserve">Liberal Democrats Society </t>
  </si>
  <si>
    <t xml:space="preserve">Liberal Democrat Party </t>
  </si>
  <si>
    <t xml:space="preserve">We are part of the youth wing of the Liberal Democrats </t>
  </si>
  <si>
    <t>Marrow</t>
  </si>
  <si>
    <t>Anthony Nolan</t>
  </si>
  <si>
    <t xml:space="preserve">We are a branch of a charity </t>
  </si>
  <si>
    <t>Oxfam Society</t>
  </si>
  <si>
    <t>Oxfam GB</t>
  </si>
  <si>
    <t>Our group is part of the Oxfam Student Activist Network.</t>
  </si>
  <si>
    <t>Physics Society</t>
  </si>
  <si>
    <t>Teach First, IOP, TTP</t>
  </si>
  <si>
    <t>Sponsorships</t>
  </si>
  <si>
    <t>Pro Bono</t>
  </si>
  <si>
    <t>Citizens Advice</t>
  </si>
  <si>
    <t>One of the projects works with Citizens Advice in Durham to give advice to people in the community</t>
  </si>
  <si>
    <t>Pro Bono - Families in Care</t>
  </si>
  <si>
    <t xml:space="preserve">Families in Care </t>
  </si>
  <si>
    <t>We liase with the charity, for them to refer cases to us. They also provide training, and work with us on the cases. We have a groupchat so we communicate with them regularly.</t>
  </si>
  <si>
    <t>Pro Bono-A Team</t>
  </si>
  <si>
    <t>A21</t>
  </si>
  <si>
    <t>A21 is an organisation committed to eradicating human trafficking through awareness, intervention, and aftercare. We want to help them support their cause through spreading awareness and fundraising campaigns.</t>
  </si>
  <si>
    <t xml:space="preserve">Sexpression </t>
  </si>
  <si>
    <t>Sexpression UK</t>
  </si>
  <si>
    <t>We are a branch of this charity</t>
  </si>
  <si>
    <t>Space flight</t>
  </si>
  <si>
    <t>UKSEDS</t>
  </si>
  <si>
    <t>They are the national student body for Students interested in space exploration, and affiliation gives access to events and resources for members.</t>
  </si>
  <si>
    <t xml:space="preserve">Student Action for Refugees (STAR) </t>
  </si>
  <si>
    <t>Student Action for Refugees (STAR)</t>
  </si>
  <si>
    <t xml:space="preserve">We are a university branch of the wider STAR network </t>
  </si>
  <si>
    <t>Student Energy Society</t>
  </si>
  <si>
    <t>Student Energy</t>
  </si>
  <si>
    <t>It is a global organisation that has links with universities around the world</t>
  </si>
  <si>
    <t>TedxDurhamUniversity</t>
  </si>
  <si>
    <t xml:space="preserve">Tedx </t>
  </si>
  <si>
    <t xml:space="preserve">We do Tedx event </t>
  </si>
  <si>
    <t>Think Pacific Society</t>
  </si>
  <si>
    <t>Think Pacific</t>
  </si>
  <si>
    <t>The exec are a group of ambassadors for the organisation. We are all very passionate about the work that they do.</t>
  </si>
  <si>
    <t>UNICEF On Campus Society</t>
  </si>
  <si>
    <t>UNICEF UK</t>
  </si>
  <si>
    <t>UNICEF On Campus groups support the work of UNICEF UK by spreading awareness and by raising funds.</t>
  </si>
  <si>
    <t>Wrestling Society</t>
  </si>
  <si>
    <t xml:space="preserve">London Fight Factory </t>
  </si>
  <si>
    <t xml:space="preserve"> This affiliation aims to exchange knowledge, benefit from the organization's expertise, and enhance the quality of training sessions to unlock the full potential of participants.</t>
  </si>
  <si>
    <t xml:space="preserve">Young Green party society </t>
  </si>
  <si>
    <t xml:space="preserve">North East young Greens </t>
  </si>
  <si>
    <t xml:space="preserve">Because we are a brangc of the wider green party, and the young greens are the student branch of that </t>
  </si>
  <si>
    <t>Change Ringers</t>
  </si>
  <si>
    <t xml:space="preserve">Durham and Newcastle Diocesan Association of Church Bell Ringers </t>
  </si>
  <si>
    <t>Support with ringing activities</t>
  </si>
  <si>
    <t>Girl Up Durham is a branch group of the main Girl Up organisation, created by the United Nations Foundation. This affiliation allows members to connect with the broader Girl Up community, presenting them with more opportunities through the Girl Up forum and mailing list. For example, through my membership at Girl Up Manchester, I was selected to moderate an international panel of activists for the annual Girl Up Global Leadership Summit Tour.  50% of the money generated in fundraising events by the student group is collected by Girl Up to fund United Nations programmes aimed at supporting adolescent girls.</t>
  </si>
  <si>
    <t>Nightline</t>
  </si>
  <si>
    <t>Nightline Association</t>
  </si>
  <si>
    <t>To provide support on training, resources, policies and procedures</t>
  </si>
  <si>
    <t>A percentage of our income (5%)</t>
  </si>
  <si>
    <t>Purple Radio</t>
  </si>
  <si>
    <t>Student Radio Association</t>
  </si>
  <si>
    <t>The SRA supports all university radio stations in the UK</t>
  </si>
  <si>
    <t>Scout &amp; Guide</t>
  </si>
  <si>
    <t>Student Scout and Guide Organisation (SSAGO)</t>
  </si>
  <si>
    <t>The group is a branch of the national organisation</t>
  </si>
  <si>
    <t>£6 student, £9 non student per person</t>
  </si>
  <si>
    <t>Speleological</t>
  </si>
  <si>
    <t>British Caving Association</t>
  </si>
  <si>
    <t xml:space="preserve">Access to training </t>
  </si>
  <si>
    <t>Inclusive Christian Movement Durham (formerly Joint Anglican &amp; Methodist)</t>
  </si>
  <si>
    <t>Please confirm the cost of the affiliation</t>
  </si>
  <si>
    <t>DUCK</t>
  </si>
  <si>
    <t>Breast Cancer Now (Paid August 24)</t>
  </si>
  <si>
    <t xml:space="preserve">British Heart Foundation </t>
  </si>
  <si>
    <t>Campaign Against Living Miserably (C.A.L.M) (paid in August 24)</t>
  </si>
  <si>
    <t>Coco</t>
  </si>
  <si>
    <t>Cool Earth</t>
  </si>
  <si>
    <t>County Durham Community Foundation</t>
  </si>
  <si>
    <t>Dragonfly Cancer Trust (Paid August 24)</t>
  </si>
  <si>
    <t>Guide Dogs for the Blind Association</t>
  </si>
  <si>
    <t>Heel and Toe</t>
  </si>
  <si>
    <t>MIND</t>
  </si>
  <si>
    <t>Movember Europe (Paid August 24)</t>
  </si>
  <si>
    <t>Refuge</t>
  </si>
  <si>
    <t>RTProjects - What if Project (DUCFS Launchpad)</t>
  </si>
  <si>
    <t>SolidariTee (Paid August 24)</t>
  </si>
  <si>
    <t>Stop the Traffik (Paid August 24)</t>
  </si>
  <si>
    <t xml:space="preserve">Teesdale &amp; Weardale Search &amp; Mountain Rescue </t>
  </si>
  <si>
    <t>The Rape and Sexual Abuse Counselling Centre</t>
  </si>
  <si>
    <t>War Child</t>
  </si>
  <si>
    <t>SOCIETIES</t>
  </si>
  <si>
    <t>Scout and Guide</t>
  </si>
  <si>
    <t>19th Durham Scouts</t>
  </si>
  <si>
    <t>Bar Society</t>
  </si>
  <si>
    <t>Access to Justice Foundation</t>
  </si>
  <si>
    <t>Chinese Students and Scholars</t>
  </si>
  <si>
    <t>Caledonian</t>
  </si>
  <si>
    <t>County Durham Foodbank</t>
  </si>
  <si>
    <t>Desi Society</t>
  </si>
  <si>
    <t>Future Hope UK</t>
  </si>
  <si>
    <t>Pro Bono Society</t>
  </si>
  <si>
    <t>Halo Project</t>
  </si>
  <si>
    <t>Imran Khan Cancer Appeal</t>
  </si>
  <si>
    <t>Chemistry Society</t>
  </si>
  <si>
    <t>In2Science</t>
  </si>
  <si>
    <t>Islamic Society</t>
  </si>
  <si>
    <t>Islamic Relief</t>
  </si>
  <si>
    <t>Psychology</t>
  </si>
  <si>
    <t>Motor Neurone Disease Association</t>
  </si>
  <si>
    <t>Hill Walking</t>
  </si>
  <si>
    <t>Mountain Rescue England &amp; Wales</t>
  </si>
  <si>
    <t>Ballet Society</t>
  </si>
  <si>
    <t>Movember</t>
  </si>
  <si>
    <t>Arthur Holmes Geological Society</t>
  </si>
  <si>
    <t>Stormbreak CIO</t>
  </si>
  <si>
    <t>Teesdale &amp; Weardale Search &amp; Mountain Rescue</t>
  </si>
  <si>
    <t>The A21 Campaign</t>
  </si>
  <si>
    <t>The Food Foundation</t>
  </si>
  <si>
    <t>Latin Social Dance</t>
  </si>
  <si>
    <t>The OddBalls Foundation</t>
  </si>
  <si>
    <t>DU Against Sexual Assault</t>
  </si>
  <si>
    <t>Don</t>
  </si>
  <si>
    <t>They provide the sexual assault training within Durham University and have agreed to help guide this society with any advice that is needed.</t>
  </si>
  <si>
    <t xml:space="preserve">We have these affiliations in order to compete competitively in such university circuit.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</si>
</sst>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8" formatCode="&quot;£&quot;#,##0.00;[Red]\-&quot;£&quot;#,##0.00"/>
    <numFmt numFmtId="44" formatCode="_-&quot;£&quot;* #,##0.00_-;\-&quot;£&quot;* #,##0.00_-;_-&quot;£&quot;* &quot;-&quot;??_-;_-@_-"/>
  </numFmts>
  <fonts count="4" x14ac:knownFonts="1">
    <font>
      <sz val="11"/>
      <color theme="1"/>
      <name val="Calibri"/>
      <family val="2"/>
      <scheme val="minor"/>
    </font>
    <font>
      <b/>
      <sz val="11"/>
      <color theme="1"/>
      <name val="Calibri"/>
      <family val="2"/>
      <scheme val="minor"/>
    </font>
    <font>
      <sz val="11"/>
      <color theme="1"/>
      <name val="Calibri"/>
      <family val="2"/>
      <scheme val="minor"/>
    </font>
    <font>
      <b/>
      <u/>
      <sz val="11"/>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2" fillId="0" borderId="0" applyFont="0" applyFill="0" applyBorder="0" applyAlignment="0" applyProtection="0"/>
  </cellStyleXfs>
  <cellXfs count="16">
    <xf numFmtId="0" fontId="0" fillId="0" borderId="0" xfId="0"/>
    <xf numFmtId="0" fontId="0" fillId="0" borderId="1" xfId="0" applyBorder="1" applyAlignment="1">
      <alignment vertical="center" wrapText="1"/>
    </xf>
    <xf numFmtId="0" fontId="0" fillId="0" borderId="1" xfId="0" applyBorder="1" applyAlignment="1">
      <alignment horizontal="center" vertical="center" wrapText="1"/>
    </xf>
    <xf numFmtId="0" fontId="0" fillId="0" borderId="0" xfId="0" applyAlignment="1">
      <alignment vertical="center" wrapText="1"/>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1" fillId="0" borderId="0" xfId="0" applyFont="1" applyAlignment="1">
      <alignment vertical="center" wrapText="1"/>
    </xf>
    <xf numFmtId="8" fontId="0" fillId="0" borderId="1" xfId="0" applyNumberFormat="1" applyBorder="1" applyAlignment="1">
      <alignment horizontal="center" vertical="center" wrapText="1"/>
    </xf>
    <xf numFmtId="0" fontId="0" fillId="0" borderId="0" xfId="0" applyAlignment="1">
      <alignment wrapText="1"/>
    </xf>
    <xf numFmtId="0" fontId="0" fillId="0" borderId="0" xfId="0" applyAlignment="1">
      <alignment horizontal="center" wrapText="1"/>
    </xf>
    <xf numFmtId="6" fontId="0" fillId="0" borderId="1" xfId="0" applyNumberFormat="1" applyBorder="1" applyAlignment="1">
      <alignment horizontal="center" vertical="center" wrapText="1"/>
    </xf>
    <xf numFmtId="44" fontId="0" fillId="0" borderId="0" xfId="1" applyFont="1"/>
    <xf numFmtId="0" fontId="3" fillId="0" borderId="0" xfId="0" applyFont="1"/>
    <xf numFmtId="0" fontId="1" fillId="0" borderId="0" xfId="0" applyFont="1"/>
    <xf numFmtId="0" fontId="0" fillId="0" borderId="0" xfId="0" applyAlignment="1">
      <alignment horizontal="left" vertical="top"/>
    </xf>
    <xf numFmtId="44" fontId="1" fillId="0" borderId="0" xfId="1"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9579F-D341-4132-95CA-090C8A9EA7A4}">
  <dimension ref="A1:D43"/>
  <sheetViews>
    <sheetView tabSelected="1" zoomScale="80" zoomScaleNormal="80" workbookViewId="0">
      <selection activeCell="C11" sqref="C11"/>
    </sheetView>
  </sheetViews>
  <sheetFormatPr defaultColWidth="8.85546875" defaultRowHeight="15" x14ac:dyDescent="0.25"/>
  <cols>
    <col min="1" max="1" width="42.7109375" style="8" bestFit="1" customWidth="1"/>
    <col min="2" max="2" width="62.42578125" style="8" bestFit="1" customWidth="1"/>
    <col min="3" max="3" width="156.5703125" style="8" customWidth="1"/>
    <col min="4" max="4" width="22.7109375" style="9" customWidth="1"/>
    <col min="5" max="16384" width="8.85546875" style="8"/>
  </cols>
  <sheetData>
    <row r="1" spans="1:4" s="6" customFormat="1" ht="36.6" customHeight="1" x14ac:dyDescent="0.25">
      <c r="A1" s="4" t="s">
        <v>0</v>
      </c>
      <c r="B1" s="4" t="s">
        <v>1</v>
      </c>
      <c r="C1" s="4" t="s">
        <v>2</v>
      </c>
      <c r="D1" s="5" t="s">
        <v>130</v>
      </c>
    </row>
    <row r="2" spans="1:4" s="3" customFormat="1" ht="22.9" customHeight="1" x14ac:dyDescent="0.25">
      <c r="A2" s="1" t="s">
        <v>4</v>
      </c>
      <c r="B2" s="1" t="s">
        <v>5</v>
      </c>
      <c r="C2" s="1" t="s">
        <v>6</v>
      </c>
      <c r="D2" s="2" t="s">
        <v>3</v>
      </c>
    </row>
    <row r="3" spans="1:4" s="3" customFormat="1" ht="45" x14ac:dyDescent="0.25">
      <c r="A3" s="1" t="s">
        <v>7</v>
      </c>
      <c r="B3" s="1" t="s">
        <v>8</v>
      </c>
      <c r="C3" s="1" t="s">
        <v>9</v>
      </c>
      <c r="D3" s="2" t="s">
        <v>3</v>
      </c>
    </row>
    <row r="4" spans="1:4" s="3" customFormat="1" ht="22.9" customHeight="1" x14ac:dyDescent="0.25">
      <c r="A4" s="1" t="s">
        <v>10</v>
      </c>
      <c r="B4" s="1" t="s">
        <v>11</v>
      </c>
      <c r="C4" s="1" t="s">
        <v>12</v>
      </c>
      <c r="D4" s="2" t="s">
        <v>3</v>
      </c>
    </row>
    <row r="5" spans="1:4" s="3" customFormat="1" ht="22.9" customHeight="1" x14ac:dyDescent="0.25">
      <c r="A5" s="1" t="s">
        <v>13</v>
      </c>
      <c r="B5" s="1" t="s">
        <v>14</v>
      </c>
      <c r="C5" s="1" t="s">
        <v>182</v>
      </c>
      <c r="D5" s="2" t="s">
        <v>3</v>
      </c>
    </row>
    <row r="6" spans="1:4" s="3" customFormat="1" ht="22.9" customHeight="1" x14ac:dyDescent="0.25">
      <c r="A6" s="1" t="s">
        <v>15</v>
      </c>
      <c r="B6" s="1" t="s">
        <v>16</v>
      </c>
      <c r="C6" s="1" t="s">
        <v>17</v>
      </c>
      <c r="D6" s="2" t="s">
        <v>3</v>
      </c>
    </row>
    <row r="7" spans="1:4" s="3" customFormat="1" ht="22.9" customHeight="1" x14ac:dyDescent="0.25">
      <c r="A7" s="1" t="s">
        <v>18</v>
      </c>
      <c r="B7" s="1" t="s">
        <v>18</v>
      </c>
      <c r="C7" s="1" t="s">
        <v>19</v>
      </c>
      <c r="D7" s="2" t="s">
        <v>20</v>
      </c>
    </row>
    <row r="8" spans="1:4" s="3" customFormat="1" ht="22.9" customHeight="1" x14ac:dyDescent="0.25">
      <c r="A8" s="1" t="s">
        <v>21</v>
      </c>
      <c r="B8" s="1" t="s">
        <v>22</v>
      </c>
      <c r="C8" s="1" t="s">
        <v>23</v>
      </c>
      <c r="D8" s="2" t="s">
        <v>24</v>
      </c>
    </row>
    <row r="9" spans="1:4" s="3" customFormat="1" ht="22.9" customHeight="1" x14ac:dyDescent="0.25">
      <c r="A9" s="1" t="s">
        <v>25</v>
      </c>
      <c r="B9" s="1" t="s">
        <v>25</v>
      </c>
      <c r="C9" s="1" t="s">
        <v>26</v>
      </c>
      <c r="D9" s="2" t="s">
        <v>3</v>
      </c>
    </row>
    <row r="10" spans="1:4" s="3" customFormat="1" ht="22.9" customHeight="1" x14ac:dyDescent="0.25">
      <c r="A10" s="1" t="s">
        <v>111</v>
      </c>
      <c r="B10" s="1" t="s">
        <v>112</v>
      </c>
      <c r="C10" s="1" t="s">
        <v>113</v>
      </c>
      <c r="D10" s="2" t="s">
        <v>3</v>
      </c>
    </row>
    <row r="11" spans="1:4" s="3" customFormat="1" ht="22.9" customHeight="1" x14ac:dyDescent="0.25">
      <c r="A11" s="1" t="s">
        <v>27</v>
      </c>
      <c r="B11" s="1" t="s">
        <v>28</v>
      </c>
      <c r="C11" s="1" t="s">
        <v>183</v>
      </c>
      <c r="D11" s="2" t="s">
        <v>29</v>
      </c>
    </row>
    <row r="12" spans="1:4" s="3" customFormat="1" ht="22.9" customHeight="1" x14ac:dyDescent="0.25">
      <c r="A12" s="1" t="s">
        <v>30</v>
      </c>
      <c r="B12" s="1" t="s">
        <v>31</v>
      </c>
      <c r="C12" s="1" t="s">
        <v>32</v>
      </c>
      <c r="D12" s="2" t="s">
        <v>3</v>
      </c>
    </row>
    <row r="13" spans="1:4" s="3" customFormat="1" ht="22.9" customHeight="1" x14ac:dyDescent="0.25">
      <c r="A13" s="1" t="s">
        <v>33</v>
      </c>
      <c r="B13" s="1" t="s">
        <v>33</v>
      </c>
      <c r="C13" s="1" t="s">
        <v>34</v>
      </c>
      <c r="D13" s="2" t="s">
        <v>3</v>
      </c>
    </row>
    <row r="14" spans="1:4" s="3" customFormat="1" ht="22.9" customHeight="1" x14ac:dyDescent="0.25">
      <c r="A14" s="1" t="s">
        <v>35</v>
      </c>
      <c r="B14" s="1" t="s">
        <v>36</v>
      </c>
      <c r="C14" s="1" t="s">
        <v>37</v>
      </c>
      <c r="D14" s="2" t="s">
        <v>3</v>
      </c>
    </row>
    <row r="15" spans="1:4" s="3" customFormat="1" ht="22.9" customHeight="1" x14ac:dyDescent="0.25">
      <c r="A15" s="1" t="s">
        <v>38</v>
      </c>
      <c r="B15" s="1" t="s">
        <v>39</v>
      </c>
      <c r="C15" s="1" t="s">
        <v>40</v>
      </c>
      <c r="D15" s="2" t="s">
        <v>3</v>
      </c>
    </row>
    <row r="16" spans="1:4" s="3" customFormat="1" ht="22.9" customHeight="1" x14ac:dyDescent="0.25">
      <c r="A16" s="1" t="s">
        <v>41</v>
      </c>
      <c r="B16" s="1" t="s">
        <v>42</v>
      </c>
      <c r="C16" s="1" t="s">
        <v>43</v>
      </c>
      <c r="D16" s="2" t="s">
        <v>3</v>
      </c>
    </row>
    <row r="17" spans="1:4" s="3" customFormat="1" ht="22.9" customHeight="1" x14ac:dyDescent="0.25">
      <c r="A17" s="1" t="s">
        <v>44</v>
      </c>
      <c r="B17" s="1" t="s">
        <v>45</v>
      </c>
      <c r="C17" s="1" t="s">
        <v>46</v>
      </c>
      <c r="D17" s="2" t="s">
        <v>3</v>
      </c>
    </row>
    <row r="18" spans="1:4" s="3" customFormat="1" ht="60" x14ac:dyDescent="0.25">
      <c r="A18" s="1" t="s">
        <v>47</v>
      </c>
      <c r="B18" s="1" t="s">
        <v>48</v>
      </c>
      <c r="C18" s="1" t="s">
        <v>114</v>
      </c>
      <c r="D18" s="2" t="s">
        <v>3</v>
      </c>
    </row>
    <row r="19" spans="1:4" s="3" customFormat="1" ht="22.9" customHeight="1" x14ac:dyDescent="0.25">
      <c r="A19" s="1" t="s">
        <v>51</v>
      </c>
      <c r="B19" s="1" t="s">
        <v>52</v>
      </c>
      <c r="C19" s="1" t="s">
        <v>53</v>
      </c>
      <c r="D19" s="10">
        <v>400</v>
      </c>
    </row>
    <row r="20" spans="1:4" s="3" customFormat="1" ht="45" x14ac:dyDescent="0.25">
      <c r="A20" s="1" t="s">
        <v>129</v>
      </c>
      <c r="B20" s="1" t="s">
        <v>49</v>
      </c>
      <c r="C20" s="1" t="s">
        <v>50</v>
      </c>
      <c r="D20" s="2" t="s">
        <v>3</v>
      </c>
    </row>
    <row r="21" spans="1:4" s="3" customFormat="1" ht="22.9" customHeight="1" x14ac:dyDescent="0.25">
      <c r="A21" s="1" t="s">
        <v>54</v>
      </c>
      <c r="B21" s="1" t="s">
        <v>55</v>
      </c>
      <c r="C21" s="1" t="s">
        <v>56</v>
      </c>
      <c r="D21" s="2" t="s">
        <v>3</v>
      </c>
    </row>
    <row r="22" spans="1:4" s="3" customFormat="1" ht="22.9" customHeight="1" x14ac:dyDescent="0.25">
      <c r="A22" s="1" t="s">
        <v>57</v>
      </c>
      <c r="B22" s="1" t="s">
        <v>58</v>
      </c>
      <c r="C22" s="1" t="s">
        <v>59</v>
      </c>
      <c r="D22" s="2" t="s">
        <v>3</v>
      </c>
    </row>
    <row r="23" spans="1:4" s="3" customFormat="1" ht="28.9" customHeight="1" x14ac:dyDescent="0.25">
      <c r="A23" s="1" t="s">
        <v>60</v>
      </c>
      <c r="B23" s="1" t="s">
        <v>61</v>
      </c>
      <c r="C23" s="1" t="s">
        <v>62</v>
      </c>
      <c r="D23" s="2" t="s">
        <v>3</v>
      </c>
    </row>
    <row r="24" spans="1:4" s="3" customFormat="1" ht="22.9" customHeight="1" x14ac:dyDescent="0.25">
      <c r="A24" s="1" t="s">
        <v>63</v>
      </c>
      <c r="B24" s="1" t="s">
        <v>64</v>
      </c>
      <c r="C24" s="1" t="s">
        <v>65</v>
      </c>
      <c r="D24" s="2" t="s">
        <v>3</v>
      </c>
    </row>
    <row r="25" spans="1:4" s="3" customFormat="1" ht="22.9" customHeight="1" x14ac:dyDescent="0.25">
      <c r="A25" s="1" t="s">
        <v>66</v>
      </c>
      <c r="B25" s="1" t="s">
        <v>67</v>
      </c>
      <c r="C25" s="1" t="s">
        <v>68</v>
      </c>
      <c r="D25" s="2" t="s">
        <v>3</v>
      </c>
    </row>
    <row r="26" spans="1:4" s="3" customFormat="1" ht="22.9" customHeight="1" x14ac:dyDescent="0.25">
      <c r="A26" s="1" t="s">
        <v>115</v>
      </c>
      <c r="B26" s="1" t="s">
        <v>116</v>
      </c>
      <c r="C26" s="1" t="s">
        <v>117</v>
      </c>
      <c r="D26" s="2" t="s">
        <v>118</v>
      </c>
    </row>
    <row r="27" spans="1:4" s="3" customFormat="1" ht="22.9" customHeight="1" x14ac:dyDescent="0.25">
      <c r="A27" s="1" t="s">
        <v>69</v>
      </c>
      <c r="B27" s="1" t="s">
        <v>70</v>
      </c>
      <c r="C27" s="1" t="s">
        <v>71</v>
      </c>
      <c r="D27" s="2" t="s">
        <v>3</v>
      </c>
    </row>
    <row r="28" spans="1:4" s="3" customFormat="1" ht="22.9" customHeight="1" x14ac:dyDescent="0.25">
      <c r="A28" s="1" t="s">
        <v>72</v>
      </c>
      <c r="B28" s="1" t="s">
        <v>73</v>
      </c>
      <c r="C28" s="1" t="s">
        <v>74</v>
      </c>
      <c r="D28" s="2" t="s">
        <v>3</v>
      </c>
    </row>
    <row r="29" spans="1:4" s="3" customFormat="1" ht="22.9" customHeight="1" x14ac:dyDescent="0.25">
      <c r="A29" s="1" t="s">
        <v>75</v>
      </c>
      <c r="B29" s="1" t="s">
        <v>76</v>
      </c>
      <c r="C29" s="1" t="s">
        <v>77</v>
      </c>
      <c r="D29" s="2" t="s">
        <v>3</v>
      </c>
    </row>
    <row r="30" spans="1:4" s="3" customFormat="1" ht="22.9" customHeight="1" x14ac:dyDescent="0.25">
      <c r="A30" s="1" t="s">
        <v>78</v>
      </c>
      <c r="B30" s="1" t="s">
        <v>79</v>
      </c>
      <c r="C30" s="1" t="s">
        <v>80</v>
      </c>
      <c r="D30" s="2" t="s">
        <v>3</v>
      </c>
    </row>
    <row r="31" spans="1:4" s="3" customFormat="1" ht="30" x14ac:dyDescent="0.25">
      <c r="A31" s="1" t="s">
        <v>81</v>
      </c>
      <c r="B31" s="1" t="s">
        <v>82</v>
      </c>
      <c r="C31" s="1" t="s">
        <v>83</v>
      </c>
      <c r="D31" s="2" t="s">
        <v>3</v>
      </c>
    </row>
    <row r="32" spans="1:4" s="3" customFormat="1" ht="22.9" customHeight="1" x14ac:dyDescent="0.25">
      <c r="A32" s="1" t="s">
        <v>119</v>
      </c>
      <c r="B32" s="1" t="s">
        <v>120</v>
      </c>
      <c r="C32" s="1" t="s">
        <v>121</v>
      </c>
      <c r="D32" s="7">
        <v>75</v>
      </c>
    </row>
    <row r="33" spans="1:4" s="3" customFormat="1" ht="22.9" customHeight="1" x14ac:dyDescent="0.25">
      <c r="A33" s="1" t="s">
        <v>122</v>
      </c>
      <c r="B33" s="1" t="s">
        <v>123</v>
      </c>
      <c r="C33" s="1" t="s">
        <v>124</v>
      </c>
      <c r="D33" s="7" t="s">
        <v>125</v>
      </c>
    </row>
    <row r="34" spans="1:4" s="3" customFormat="1" ht="22.9" customHeight="1" x14ac:dyDescent="0.25">
      <c r="A34" s="1" t="s">
        <v>84</v>
      </c>
      <c r="B34" s="1" t="s">
        <v>85</v>
      </c>
      <c r="C34" s="1" t="s">
        <v>86</v>
      </c>
      <c r="D34" s="2" t="s">
        <v>3</v>
      </c>
    </row>
    <row r="35" spans="1:4" s="3" customFormat="1" ht="22.9" customHeight="1" x14ac:dyDescent="0.25">
      <c r="A35" s="1" t="s">
        <v>87</v>
      </c>
      <c r="B35" s="1" t="s">
        <v>88</v>
      </c>
      <c r="C35" s="1" t="s">
        <v>89</v>
      </c>
      <c r="D35" s="2" t="s">
        <v>3</v>
      </c>
    </row>
    <row r="36" spans="1:4" s="3" customFormat="1" ht="22.9" customHeight="1" x14ac:dyDescent="0.25">
      <c r="A36" s="1" t="s">
        <v>126</v>
      </c>
      <c r="B36" s="1" t="s">
        <v>127</v>
      </c>
      <c r="C36" s="1" t="s">
        <v>128</v>
      </c>
      <c r="D36" s="2" t="s">
        <v>3</v>
      </c>
    </row>
    <row r="37" spans="1:4" s="3" customFormat="1" ht="22.9" customHeight="1" x14ac:dyDescent="0.25">
      <c r="A37" s="1" t="s">
        <v>90</v>
      </c>
      <c r="B37" s="1" t="s">
        <v>91</v>
      </c>
      <c r="C37" s="1" t="s">
        <v>92</v>
      </c>
      <c r="D37" s="2" t="s">
        <v>3</v>
      </c>
    </row>
    <row r="38" spans="1:4" s="3" customFormat="1" ht="22.9" customHeight="1" x14ac:dyDescent="0.25">
      <c r="A38" s="1" t="s">
        <v>93</v>
      </c>
      <c r="B38" s="1" t="s">
        <v>94</v>
      </c>
      <c r="C38" s="1" t="s">
        <v>95</v>
      </c>
      <c r="D38" s="2" t="s">
        <v>3</v>
      </c>
    </row>
    <row r="39" spans="1:4" s="3" customFormat="1" ht="22.9" customHeight="1" x14ac:dyDescent="0.25">
      <c r="A39" s="1" t="s">
        <v>96</v>
      </c>
      <c r="B39" s="1" t="s">
        <v>97</v>
      </c>
      <c r="C39" s="1" t="s">
        <v>98</v>
      </c>
      <c r="D39" s="2" t="s">
        <v>3</v>
      </c>
    </row>
    <row r="40" spans="1:4" s="3" customFormat="1" ht="22.9" customHeight="1" x14ac:dyDescent="0.25">
      <c r="A40" s="1" t="s">
        <v>99</v>
      </c>
      <c r="B40" s="1" t="s">
        <v>100</v>
      </c>
      <c r="C40" s="1" t="s">
        <v>101</v>
      </c>
      <c r="D40" s="2" t="s">
        <v>3</v>
      </c>
    </row>
    <row r="41" spans="1:4" s="3" customFormat="1" ht="22.9" customHeight="1" x14ac:dyDescent="0.25">
      <c r="A41" s="1" t="s">
        <v>102</v>
      </c>
      <c r="B41" s="1" t="s">
        <v>103</v>
      </c>
      <c r="C41" s="1" t="s">
        <v>104</v>
      </c>
      <c r="D41" s="2" t="s">
        <v>3</v>
      </c>
    </row>
    <row r="42" spans="1:4" s="3" customFormat="1" ht="22.9" customHeight="1" x14ac:dyDescent="0.25">
      <c r="A42" s="1" t="s">
        <v>105</v>
      </c>
      <c r="B42" s="1" t="s">
        <v>106</v>
      </c>
      <c r="C42" s="1" t="s">
        <v>107</v>
      </c>
      <c r="D42" s="2" t="s">
        <v>3</v>
      </c>
    </row>
    <row r="43" spans="1:4" s="3" customFormat="1" ht="22.9" customHeight="1" x14ac:dyDescent="0.25">
      <c r="A43" s="1" t="s">
        <v>108</v>
      </c>
      <c r="B43" s="1" t="s">
        <v>109</v>
      </c>
      <c r="C43" s="1" t="s">
        <v>110</v>
      </c>
      <c r="D43" s="2" t="s">
        <v>3</v>
      </c>
    </row>
  </sheetData>
  <sortState xmlns:xlrd2="http://schemas.microsoft.com/office/spreadsheetml/2017/richdata2" ref="A2:D43">
    <sortCondition ref="A2:A43"/>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3EAE2-4F96-46C6-9ED3-B82F20D1BE04}">
  <dimension ref="B1:I48"/>
  <sheetViews>
    <sheetView workbookViewId="0">
      <selection activeCell="I10" sqref="I10"/>
    </sheetView>
  </sheetViews>
  <sheetFormatPr defaultRowHeight="15" x14ac:dyDescent="0.25"/>
  <cols>
    <col min="2" max="2" width="28.42578125" bestFit="1" customWidth="1"/>
    <col min="3" max="3" width="53" bestFit="1" customWidth="1"/>
    <col min="4" max="4" width="12.42578125" bestFit="1" customWidth="1"/>
  </cols>
  <sheetData>
    <row r="1" spans="2:9" x14ac:dyDescent="0.25">
      <c r="D1" s="11"/>
    </row>
    <row r="2" spans="2:9" x14ac:dyDescent="0.25">
      <c r="C2" s="12" t="s">
        <v>131</v>
      </c>
      <c r="D2" s="11"/>
    </row>
    <row r="3" spans="2:9" x14ac:dyDescent="0.25">
      <c r="B3" s="13"/>
      <c r="D3" s="11"/>
    </row>
    <row r="4" spans="2:9" x14ac:dyDescent="0.25">
      <c r="C4" t="s">
        <v>132</v>
      </c>
      <c r="D4" s="11">
        <v>1620.79</v>
      </c>
    </row>
    <row r="5" spans="2:9" x14ac:dyDescent="0.25">
      <c r="C5" s="14" t="s">
        <v>133</v>
      </c>
      <c r="D5" s="11">
        <v>72.22</v>
      </c>
    </row>
    <row r="6" spans="2:9" x14ac:dyDescent="0.25">
      <c r="C6" t="s">
        <v>134</v>
      </c>
      <c r="D6" s="11">
        <v>190239.4</v>
      </c>
    </row>
    <row r="7" spans="2:9" x14ac:dyDescent="0.25">
      <c r="C7" t="s">
        <v>135</v>
      </c>
      <c r="D7" s="11">
        <v>3579.67</v>
      </c>
    </row>
    <row r="8" spans="2:9" x14ac:dyDescent="0.25">
      <c r="C8" s="14" t="s">
        <v>136</v>
      </c>
      <c r="D8" s="11">
        <v>1242.6500000000001</v>
      </c>
    </row>
    <row r="9" spans="2:9" x14ac:dyDescent="0.25">
      <c r="C9" t="s">
        <v>137</v>
      </c>
      <c r="D9" s="11">
        <v>1242.6500000000001</v>
      </c>
    </row>
    <row r="10" spans="2:9" x14ac:dyDescent="0.25">
      <c r="C10" s="14" t="s">
        <v>138</v>
      </c>
      <c r="D10" s="11">
        <v>1380.67</v>
      </c>
      <c r="I10" t="s">
        <v>181</v>
      </c>
    </row>
    <row r="11" spans="2:9" x14ac:dyDescent="0.25">
      <c r="C11" t="s">
        <v>139</v>
      </c>
      <c r="D11" s="11">
        <v>567</v>
      </c>
    </row>
    <row r="12" spans="2:9" x14ac:dyDescent="0.25">
      <c r="C12" s="14" t="s">
        <v>140</v>
      </c>
      <c r="D12" s="11">
        <v>794.1</v>
      </c>
    </row>
    <row r="13" spans="2:9" x14ac:dyDescent="0.25">
      <c r="C13" s="14" t="s">
        <v>141</v>
      </c>
      <c r="D13" s="11">
        <v>487.74</v>
      </c>
    </row>
    <row r="14" spans="2:9" x14ac:dyDescent="0.25">
      <c r="C14" s="14" t="s">
        <v>142</v>
      </c>
      <c r="D14" s="11">
        <v>351.67</v>
      </c>
    </row>
    <row r="15" spans="2:9" x14ac:dyDescent="0.25">
      <c r="C15" t="s">
        <v>143</v>
      </c>
      <c r="D15" s="11">
        <v>316.82</v>
      </c>
    </row>
    <row r="16" spans="2:9" x14ac:dyDescent="0.25">
      <c r="C16" s="14" t="s">
        <v>144</v>
      </c>
      <c r="D16" s="11">
        <f>1197+495</f>
        <v>1692</v>
      </c>
    </row>
    <row r="17" spans="2:4" x14ac:dyDescent="0.25">
      <c r="C17" s="14" t="s">
        <v>145</v>
      </c>
      <c r="D17" s="11">
        <v>1829.7</v>
      </c>
    </row>
    <row r="18" spans="2:4" x14ac:dyDescent="0.25">
      <c r="C18" s="14" t="s">
        <v>146</v>
      </c>
      <c r="D18" s="11">
        <v>1829.7</v>
      </c>
    </row>
    <row r="19" spans="2:4" x14ac:dyDescent="0.25">
      <c r="C19" t="s">
        <v>147</v>
      </c>
      <c r="D19" s="11">
        <f>359.29+579</f>
        <v>938.29</v>
      </c>
    </row>
    <row r="20" spans="2:4" x14ac:dyDescent="0.25">
      <c r="C20" t="s">
        <v>148</v>
      </c>
      <c r="D20" s="11">
        <v>112.67</v>
      </c>
    </row>
    <row r="21" spans="2:4" x14ac:dyDescent="0.25">
      <c r="C21" s="14" t="s">
        <v>149</v>
      </c>
      <c r="D21" s="11">
        <v>1829.69</v>
      </c>
    </row>
    <row r="22" spans="2:4" x14ac:dyDescent="0.25">
      <c r="D22" s="15"/>
    </row>
    <row r="23" spans="2:4" x14ac:dyDescent="0.25">
      <c r="D23" s="11"/>
    </row>
    <row r="24" spans="2:4" x14ac:dyDescent="0.25">
      <c r="C24" s="12" t="s">
        <v>150</v>
      </c>
      <c r="D24" s="11"/>
    </row>
    <row r="25" spans="2:4" x14ac:dyDescent="0.25">
      <c r="D25" s="11"/>
    </row>
    <row r="26" spans="2:4" x14ac:dyDescent="0.25">
      <c r="B26" t="s">
        <v>151</v>
      </c>
      <c r="C26" t="s">
        <v>152</v>
      </c>
      <c r="D26" s="11">
        <v>50</v>
      </c>
    </row>
    <row r="27" spans="2:4" x14ac:dyDescent="0.25">
      <c r="B27" t="s">
        <v>153</v>
      </c>
      <c r="C27" t="s">
        <v>154</v>
      </c>
      <c r="D27" s="11">
        <v>130</v>
      </c>
    </row>
    <row r="28" spans="2:4" x14ac:dyDescent="0.25">
      <c r="B28" t="s">
        <v>155</v>
      </c>
      <c r="C28" t="s">
        <v>137</v>
      </c>
      <c r="D28" s="11">
        <f>156.61+23.5</f>
        <v>180.11</v>
      </c>
    </row>
    <row r="29" spans="2:4" x14ac:dyDescent="0.25">
      <c r="B29" t="s">
        <v>156</v>
      </c>
      <c r="C29" t="s">
        <v>157</v>
      </c>
      <c r="D29" s="11">
        <v>500</v>
      </c>
    </row>
    <row r="30" spans="2:4" x14ac:dyDescent="0.25">
      <c r="B30" t="s">
        <v>158</v>
      </c>
      <c r="C30" t="s">
        <v>159</v>
      </c>
      <c r="D30" s="11">
        <v>2092.1799999999998</v>
      </c>
    </row>
    <row r="31" spans="2:4" x14ac:dyDescent="0.25">
      <c r="B31" t="s">
        <v>160</v>
      </c>
      <c r="C31" t="s">
        <v>161</v>
      </c>
      <c r="D31" s="11">
        <v>320.68</v>
      </c>
    </row>
    <row r="32" spans="2:4" x14ac:dyDescent="0.25">
      <c r="B32" t="s">
        <v>158</v>
      </c>
      <c r="C32" t="s">
        <v>162</v>
      </c>
      <c r="D32" s="11">
        <v>2092.1799999999998</v>
      </c>
    </row>
    <row r="33" spans="2:4" x14ac:dyDescent="0.25">
      <c r="B33" t="s">
        <v>163</v>
      </c>
      <c r="C33" t="s">
        <v>164</v>
      </c>
      <c r="D33" s="11">
        <v>478.67</v>
      </c>
    </row>
    <row r="34" spans="2:4" x14ac:dyDescent="0.25">
      <c r="B34" t="s">
        <v>165</v>
      </c>
      <c r="C34" t="s">
        <v>166</v>
      </c>
      <c r="D34" s="11">
        <v>1816.94</v>
      </c>
    </row>
    <row r="35" spans="2:4" x14ac:dyDescent="0.25">
      <c r="B35" t="s">
        <v>167</v>
      </c>
      <c r="C35" t="s">
        <v>168</v>
      </c>
      <c r="D35" s="11">
        <f>59.84+200</f>
        <v>259.84000000000003</v>
      </c>
    </row>
    <row r="36" spans="2:4" x14ac:dyDescent="0.25">
      <c r="B36" t="s">
        <v>169</v>
      </c>
      <c r="C36" t="s">
        <v>170</v>
      </c>
      <c r="D36" s="11">
        <v>195</v>
      </c>
    </row>
    <row r="37" spans="2:4" x14ac:dyDescent="0.25">
      <c r="B37" t="s">
        <v>171</v>
      </c>
      <c r="C37" t="s">
        <v>172</v>
      </c>
      <c r="D37" s="11">
        <v>38.31</v>
      </c>
    </row>
    <row r="38" spans="2:4" x14ac:dyDescent="0.25">
      <c r="B38" t="s">
        <v>173</v>
      </c>
      <c r="C38" t="s">
        <v>174</v>
      </c>
      <c r="D38" s="11">
        <v>31.5</v>
      </c>
    </row>
    <row r="39" spans="2:4" x14ac:dyDescent="0.25">
      <c r="B39" t="s">
        <v>169</v>
      </c>
      <c r="C39" t="s">
        <v>175</v>
      </c>
      <c r="D39" s="11">
        <v>359.29</v>
      </c>
    </row>
    <row r="40" spans="2:4" x14ac:dyDescent="0.25">
      <c r="B40" t="s">
        <v>160</v>
      </c>
      <c r="C40" t="s">
        <v>176</v>
      </c>
      <c r="D40" s="11">
        <v>460.5</v>
      </c>
    </row>
    <row r="41" spans="2:4" x14ac:dyDescent="0.25">
      <c r="B41" t="s">
        <v>156</v>
      </c>
      <c r="C41" t="s">
        <v>177</v>
      </c>
      <c r="D41" s="11">
        <v>625</v>
      </c>
    </row>
    <row r="42" spans="2:4" x14ac:dyDescent="0.25">
      <c r="B42" t="s">
        <v>178</v>
      </c>
      <c r="C42" t="s">
        <v>179</v>
      </c>
      <c r="D42" s="11">
        <v>42</v>
      </c>
    </row>
    <row r="43" spans="2:4" x14ac:dyDescent="0.25">
      <c r="B43" t="s">
        <v>156</v>
      </c>
      <c r="C43" t="s">
        <v>179</v>
      </c>
      <c r="D43" s="11">
        <v>500</v>
      </c>
    </row>
    <row r="44" spans="2:4" x14ac:dyDescent="0.25">
      <c r="B44" t="s">
        <v>180</v>
      </c>
      <c r="C44" t="s">
        <v>148</v>
      </c>
      <c r="D44" s="11">
        <v>150</v>
      </c>
    </row>
    <row r="45" spans="2:4" x14ac:dyDescent="0.25">
      <c r="D45" s="11"/>
    </row>
    <row r="46" spans="2:4" x14ac:dyDescent="0.25">
      <c r="D46" s="15">
        <f>SUM(D4:D45)</f>
        <v>220449.63000000006</v>
      </c>
    </row>
    <row r="47" spans="2:4" x14ac:dyDescent="0.25">
      <c r="D47" s="11"/>
    </row>
    <row r="48" spans="2:4" x14ac:dyDescent="0.25">
      <c r="D48" s="1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Affiliations</vt:lpstr>
      <vt:lpstr>Donations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MARSHALL, CLAIRE</dc:creator>
  <cp:lastModifiedBy>KITCHING, ROSS</cp:lastModifiedBy>
  <dcterms:created xsi:type="dcterms:W3CDTF">2024-09-19T09:23:08Z</dcterms:created>
  <dcterms:modified xsi:type="dcterms:W3CDTF">2024-11-18T09:33:46Z</dcterms:modified>
</cp:coreProperties>
</file>